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ncyoswald/Dropbox/VMR/2023 VMR Email to riders/"/>
    </mc:Choice>
  </mc:AlternateContent>
  <xr:revisionPtr revIDLastSave="0" documentId="13_ncr:1_{4F2B75CC-445C-244E-AB97-A4D15255D750}" xr6:coauthVersionLast="47" xr6:coauthVersionMax="47" xr10:uidLastSave="{00000000-0000-0000-0000-000000000000}"/>
  <bookViews>
    <workbookView xWindow="0" yWindow="0" windowWidth="28800" windowHeight="18000" xr2:uid="{BE609CD5-A27F-814D-88F8-038E72FFE836}"/>
  </bookViews>
  <sheets>
    <sheet name="Bonuses" sheetId="1" r:id="rId1"/>
    <sheet name="Routes" sheetId="2" r:id="rId2"/>
  </sheets>
  <definedNames>
    <definedName name="_xlnm._FilterDatabase" localSheetId="0" hidden="1">Bonuses!$A$1:$G$113</definedName>
    <definedName name="_xlnm.Print_Area" localSheetId="0">Bonuses!$A$1:$D$112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O3" i="2"/>
  <c r="M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" i="2"/>
  <c r="I34" i="2" l="1"/>
  <c r="K34" i="2"/>
  <c r="M34" i="2"/>
  <c r="O34" i="2"/>
  <c r="C34" i="2" l="1"/>
  <c r="G34" i="2"/>
  <c r="E34" i="2"/>
</calcChain>
</file>

<file path=xl/sharedStrings.xml><?xml version="1.0" encoding="utf-8"?>
<sst xmlns="http://schemas.openxmlformats.org/spreadsheetml/2006/main" count="682" uniqueCount="558">
  <si>
    <t>Coordinates</t>
  </si>
  <si>
    <t>Bonus Code</t>
  </si>
  <si>
    <t>Name</t>
  </si>
  <si>
    <t>City</t>
  </si>
  <si>
    <t>State</t>
  </si>
  <si>
    <t>SOR1</t>
  </si>
  <si>
    <t>Soroptimist Sundial</t>
  </si>
  <si>
    <t>Carthage</t>
  </si>
  <si>
    <t>MO</t>
  </si>
  <si>
    <t>37.17433, -94.3132</t>
  </si>
  <si>
    <t>EDU1</t>
  </si>
  <si>
    <t>Oklahoma City</t>
  </si>
  <si>
    <t>OK</t>
  </si>
  <si>
    <t>SOR2</t>
  </si>
  <si>
    <t>SOR3</t>
  </si>
  <si>
    <t>SOR4</t>
  </si>
  <si>
    <t>SOR5</t>
  </si>
  <si>
    <t>WOM2</t>
  </si>
  <si>
    <t>WOM3</t>
  </si>
  <si>
    <t>Founding Women of Albuquerque</t>
  </si>
  <si>
    <t>Albuquerque</t>
  </si>
  <si>
    <t>NM</t>
  </si>
  <si>
    <t>Women in Criminal Justice Memorial</t>
  </si>
  <si>
    <t>Lakewood</t>
  </si>
  <si>
    <t>CO</t>
  </si>
  <si>
    <t>WOM5</t>
  </si>
  <si>
    <t>WOM6</t>
  </si>
  <si>
    <t>WOM7</t>
  </si>
  <si>
    <t>WOM8</t>
  </si>
  <si>
    <t>VET1</t>
  </si>
  <si>
    <t>VET2</t>
  </si>
  <si>
    <t>VET3</t>
  </si>
  <si>
    <t>Soroptimist International House</t>
  </si>
  <si>
    <t>Rockwall</t>
  </si>
  <si>
    <t>TX</t>
  </si>
  <si>
    <t>Sorptimist Pocket Park</t>
  </si>
  <si>
    <t>Rawlings</t>
  </si>
  <si>
    <t>WY</t>
  </si>
  <si>
    <t>2011 Japan Earthquake/Tsumani Memorial</t>
  </si>
  <si>
    <t>Joplin</t>
  </si>
  <si>
    <t>Sorptimist Club House</t>
  </si>
  <si>
    <t>Grand Prarie</t>
  </si>
  <si>
    <t>Lowell Women Firefighters</t>
  </si>
  <si>
    <t>Lowell</t>
  </si>
  <si>
    <t>WI</t>
  </si>
  <si>
    <t>Honoring the Women of Edmond</t>
  </si>
  <si>
    <t>Edmond</t>
  </si>
  <si>
    <t>Seguin</t>
  </si>
  <si>
    <t>Museum of Women Pilots</t>
  </si>
  <si>
    <t>Lubbock Women's Club</t>
  </si>
  <si>
    <t>Lubbock</t>
  </si>
  <si>
    <t>39.70715, -105.08492</t>
  </si>
  <si>
    <t>35.09655, -106.66733</t>
  </si>
  <si>
    <t>Website</t>
  </si>
  <si>
    <t>https://waymarking.com/waymarks/wm7X9E_Womens_Department_Club_Terre_Haute_IN</t>
  </si>
  <si>
    <t>Women's Department Club</t>
  </si>
  <si>
    <t>Terre Haute</t>
  </si>
  <si>
    <t>IN</t>
  </si>
  <si>
    <t>39.46113, -87.41025</t>
  </si>
  <si>
    <t>37.24011, -96.99282</t>
  </si>
  <si>
    <t>Women Who Served</t>
  </si>
  <si>
    <t>Winfield</t>
  </si>
  <si>
    <t>KS</t>
  </si>
  <si>
    <t>Women Veterans of New Mexico</t>
  </si>
  <si>
    <t>El Llanito</t>
  </si>
  <si>
    <t>36.0416, -95.7902</t>
  </si>
  <si>
    <t>Women's War Memorial</t>
  </si>
  <si>
    <t>Broken Aarow</t>
  </si>
  <si>
    <t>SUF1</t>
  </si>
  <si>
    <t>SUF2</t>
  </si>
  <si>
    <t>SUF3</t>
  </si>
  <si>
    <t>Dallas</t>
  </si>
  <si>
    <t>https://waymarking.com/waymarks/wmRQZW_First_Juries_with_Women_in_Dallas_County_TX</t>
  </si>
  <si>
    <t>First Women on Juries in Dallas County</t>
  </si>
  <si>
    <t>Des Moines</t>
  </si>
  <si>
    <t>IA</t>
  </si>
  <si>
    <t>Nashville</t>
  </si>
  <si>
    <t>TN</t>
  </si>
  <si>
    <t>32.77878, -96.80703</t>
  </si>
  <si>
    <t>WOM9</t>
  </si>
  <si>
    <t>Three Wise Women</t>
  </si>
  <si>
    <t>https://waymarking.com/waymarks/wmCV8V_Three_Wise_Women</t>
  </si>
  <si>
    <t>35.52743, -106.15628</t>
  </si>
  <si>
    <t>Friona Women's Clubs</t>
  </si>
  <si>
    <t>WOM10</t>
  </si>
  <si>
    <t>Friona</t>
  </si>
  <si>
    <t>34.63957, -102.71575</t>
  </si>
  <si>
    <t>https://waymarking.com/waymarks/wm7T15_Friona_Womens_Clubs</t>
  </si>
  <si>
    <t>https://waymarking.com/waymarks/wm3K8M_Clinton_Womens_Club_Clinton_IA</t>
  </si>
  <si>
    <t>Clinton</t>
  </si>
  <si>
    <t>WOM11</t>
  </si>
  <si>
    <t>Clinton Women's Club</t>
  </si>
  <si>
    <t>41.84143, -90.19407</t>
  </si>
  <si>
    <t>https://waymarking.com/waymarks/wmZ6HK_Womens_Veteran_Monument_Fountain_Del_City_OK</t>
  </si>
  <si>
    <t>VET4</t>
  </si>
  <si>
    <t>Women's Veteran Monument Fountain</t>
  </si>
  <si>
    <t>35.45047, -97.43533</t>
  </si>
  <si>
    <t>Del City</t>
  </si>
  <si>
    <t>https://waymarking.com/waymarks/wm4C1C_Des_Moines_Womens_Club_Des_Moines_IA</t>
  </si>
  <si>
    <t>WOM12</t>
  </si>
  <si>
    <t>Des Moines Women's Club</t>
  </si>
  <si>
    <t>41.58815, -93.63788</t>
  </si>
  <si>
    <t>First State to Grant Women the Vote</t>
  </si>
  <si>
    <t>Cheyenne</t>
  </si>
  <si>
    <t>SUF4</t>
  </si>
  <si>
    <t>41.1318, -104.81472</t>
  </si>
  <si>
    <t>https://waymarking.com/waymarks/wmX0R6_FIRST_State_to_Grant_Women_the_Right_to_Vote_Cheyenne_WY</t>
  </si>
  <si>
    <t>https://waymarking.com/waymarks/wmYM96_Port_Arthur_Federated_Womens_Clubhouse_Port_Arthur_TX</t>
  </si>
  <si>
    <t>Federated Women's Clubs</t>
  </si>
  <si>
    <t>Port Arthur</t>
  </si>
  <si>
    <t>WOM13</t>
  </si>
  <si>
    <t>29.88183, -93.9227</t>
  </si>
  <si>
    <t>35.475, -106.3088</t>
  </si>
  <si>
    <t>https://waymarking.com/waymarks/wmCV7Q_Kewa_Womens_Co_op_Santo_Domingo_Pueblo</t>
  </si>
  <si>
    <t>WOM14</t>
  </si>
  <si>
    <t>https://waymarking.com/waymarks/wmT37W_Tennessee_College_For_Women_3A_110_Murfreesboro_TN</t>
  </si>
  <si>
    <t>EDU2</t>
  </si>
  <si>
    <t>Murfreesboro</t>
  </si>
  <si>
    <t>35.84495, -86.38068</t>
  </si>
  <si>
    <t>https://waymarking.com/waymarks/wmB20_Memorial_to_Union_Women_Jefferson_Barracks_National_Cemetery</t>
  </si>
  <si>
    <t>Memorial to Union Women</t>
  </si>
  <si>
    <t>VET5</t>
  </si>
  <si>
    <t>38.49785, -90.27993</t>
  </si>
  <si>
    <t>https://waymarking.com/waymarks/wm23DH_Lowell_Women_Firefighters</t>
  </si>
  <si>
    <t>https://waymarking.com/waymarks/wm9934_Honoring_the_Women_of_Edmond_1907_2007</t>
  </si>
  <si>
    <t>Women's Alliance</t>
  </si>
  <si>
    <t>Sioux Falls</t>
  </si>
  <si>
    <t>SD</t>
  </si>
  <si>
    <t>WOM15</t>
  </si>
  <si>
    <t>43.54718, -96.73286</t>
  </si>
  <si>
    <t>https://waymarking.com/waymarks/wmC91W_Womens_Army_Corps_School</t>
  </si>
  <si>
    <t>VET6</t>
  </si>
  <si>
    <t>Women's Army Corps School</t>
  </si>
  <si>
    <t>31.62191, -94.64826</t>
  </si>
  <si>
    <t>Nacogdoches</t>
  </si>
  <si>
    <t>Longview</t>
  </si>
  <si>
    <t>VET7</t>
  </si>
  <si>
    <t>https://waymarking.com/waymarks/wm107BZ_Women_Soldiers_Longview_TX</t>
  </si>
  <si>
    <t>Women Soldiers</t>
  </si>
  <si>
    <t>https://waymarking.com/waymarks/wmXQN9_FIRST_Womens_PE_Teacher_at_Normal_College_Denton_TX</t>
  </si>
  <si>
    <t>EDU3</t>
  </si>
  <si>
    <t>First Women's PE Teacher</t>
  </si>
  <si>
    <t>Denton</t>
  </si>
  <si>
    <t>33.21745, -97.12938</t>
  </si>
  <si>
    <t>32.50204, -94.72228</t>
  </si>
  <si>
    <t>https://waymarking.com/waymarks/wmHVTN_FIRST_Government_in_the_World_to_Grant_Women_Equal_Rights_Cheyenne_WY</t>
  </si>
  <si>
    <t>Cheyene</t>
  </si>
  <si>
    <t>WOM16</t>
  </si>
  <si>
    <t>First State to Grant Women Equal Rights</t>
  </si>
  <si>
    <t>41.14003, -104.82003</t>
  </si>
  <si>
    <t>https://waymarking.com/waymarks/wmBH8D_Womens_Suffrage_Parade_Historical_Marker_Boone_IA</t>
  </si>
  <si>
    <t>Women's Suffrage Parade</t>
  </si>
  <si>
    <t>Boone</t>
  </si>
  <si>
    <t>SUF5</t>
  </si>
  <si>
    <t>https://waymarking.com/waymarks/wmAP5_Votes_for_Women_Historical_Commission_of_Metropolitan_Nashville_and_Davidson_County</t>
  </si>
  <si>
    <t>SUF6</t>
  </si>
  <si>
    <t>Votes for Women</t>
  </si>
  <si>
    <t>36.16376, -86.78281</t>
  </si>
  <si>
    <t>42.06251, -93.88513</t>
  </si>
  <si>
    <t>Nauvoo</t>
  </si>
  <si>
    <t>IL</t>
  </si>
  <si>
    <t>WOM17</t>
  </si>
  <si>
    <t>https://waymarking.com/waymarks/wmFACV_Historic_Nauvoo_Visitors_Center_Monument_to_Women_Memorial_Garden_Nauvoo_IL</t>
  </si>
  <si>
    <t>Women's Memorial Garden</t>
  </si>
  <si>
    <t>40.55323, -91.3902</t>
  </si>
  <si>
    <t>https://waymarking.com/waymarks/wm5CN1_Womens_Professional_Rodeo_Association_Colorado_Springs_Colorado</t>
  </si>
  <si>
    <t>WOM18</t>
  </si>
  <si>
    <t>Women's Professional Rodeo Association</t>
  </si>
  <si>
    <t>Colorado Springs</t>
  </si>
  <si>
    <t>38.8271, -104.82543</t>
  </si>
  <si>
    <t>https://waymarking.com/waymarks/wmZ18K_Jasper_Womens_Civic_Club_100_Years_Jasper_TX</t>
  </si>
  <si>
    <t>Jasper Women's Civic Club Centennial Marker</t>
  </si>
  <si>
    <t>Jasper</t>
  </si>
  <si>
    <t>WOM19</t>
  </si>
  <si>
    <t>30.92171, -94.00001</t>
  </si>
  <si>
    <t>https://waymarking.com/waymarks/wmYJ9B_American_Womens_League_Chapter_House_Calvert_TX</t>
  </si>
  <si>
    <t>American Women's League Chapter House</t>
  </si>
  <si>
    <t>Calvert</t>
  </si>
  <si>
    <t>WOM20</t>
  </si>
  <si>
    <t>30.98125, -96.67196</t>
  </si>
  <si>
    <t>https://waymarking.com/waymarks/wmRMYQ_The_Montgomery_City_Federation_of_Womens_Clubs_Montgomery_AL</t>
  </si>
  <si>
    <t>WOM21</t>
  </si>
  <si>
    <t>Montgomery Federation of Women's Clubs</t>
  </si>
  <si>
    <t>Montgomery</t>
  </si>
  <si>
    <t>AL</t>
  </si>
  <si>
    <t>https://waymarking.com/waymarks/wm17F15_FIRST_Permanent_Nebraska_Womens_Suffrage_Association_Hebron_NE_USA</t>
  </si>
  <si>
    <t>Nebraska Women's Suffrage Association</t>
  </si>
  <si>
    <t>Hebron</t>
  </si>
  <si>
    <t>NE</t>
  </si>
  <si>
    <t>SUF7</t>
  </si>
  <si>
    <t>32.37343, -86.2994</t>
  </si>
  <si>
    <t>https://waymarking.com/waymarks/wmCT17_Women_of_the_Camino_Real</t>
  </si>
  <si>
    <t>Women of the Camino Real</t>
  </si>
  <si>
    <t>WOM22</t>
  </si>
  <si>
    <t>33.62133, -107.13756</t>
  </si>
  <si>
    <t>https://waymarking.com/waymarks/wm3HA2_Giant_Basketball_on_The_Womens_Basketball_Hall_OF_Fame</t>
  </si>
  <si>
    <t>Women's Basketball Hall of Fame</t>
  </si>
  <si>
    <t>Knoxville</t>
  </si>
  <si>
    <t>WOM23</t>
  </si>
  <si>
    <t>Fort Craig RA</t>
  </si>
  <si>
    <t>35.96371, -83.91096</t>
  </si>
  <si>
    <t>https://www.waymarking.com/waymarks/WMRXHA_Women_and_Families_Fighting_Breast_Cancer_Boston_Market_Addison_TX</t>
  </si>
  <si>
    <t>WOM24</t>
  </si>
  <si>
    <t>Support for Women with Breast Cancer</t>
  </si>
  <si>
    <t>Addison</t>
  </si>
  <si>
    <t>https://waymarking.com/waymarks/wmGTQ8_Monument_to_the_Pioneer_Women_of_Kansas_Topeka_KS</t>
  </si>
  <si>
    <t>WOM25</t>
  </si>
  <si>
    <t>Pioneer Women of Kansas</t>
  </si>
  <si>
    <t>Topeka</t>
  </si>
  <si>
    <t>32.95218, -96.85525</t>
  </si>
  <si>
    <t>39.04791, -95.67918</t>
  </si>
  <si>
    <t>https://waymarking.com/waymarks/wm9CCP_Indiana_First_Womens_Rights_Convention</t>
  </si>
  <si>
    <t>SUF8</t>
  </si>
  <si>
    <t>First Women's Rights Convention</t>
  </si>
  <si>
    <t>Dublin</t>
  </si>
  <si>
    <t>40.1687, -97.59048</t>
  </si>
  <si>
    <t>39.81208, -85.20786</t>
  </si>
  <si>
    <t>41.59071, -93.60545</t>
  </si>
  <si>
    <t>29.57227, -97.96395</t>
  </si>
  <si>
    <t>35.40562, -97.59735</t>
  </si>
  <si>
    <t>33.5847, -101.8614</t>
  </si>
  <si>
    <t>43.33982, -88.82057</t>
  </si>
  <si>
    <t>35.65355, -97.48243</t>
  </si>
  <si>
    <t>32.92845, -96.44312</t>
  </si>
  <si>
    <t>41.78882, -107.2399</t>
  </si>
  <si>
    <t>37.09552, -94.46487</t>
  </si>
  <si>
    <t>32.7431, -97.00443</t>
  </si>
  <si>
    <t>https://waymarking.com/waymarks/wmGQ2_Indiana_Federation_of_Colored_Women_Club</t>
  </si>
  <si>
    <t>WOM26</t>
  </si>
  <si>
    <t>Indiana Federation of Colored Women's Clubs</t>
  </si>
  <si>
    <t>39.79395, -86.16166</t>
  </si>
  <si>
    <t>38.5003, -90.28545</t>
  </si>
  <si>
    <t>VET8</t>
  </si>
  <si>
    <t>All Sea Service Women</t>
  </si>
  <si>
    <t>https://www.waymarking.com/waymarks/WM159HK_All_Sea_Service_Women_Lemay_MO</t>
  </si>
  <si>
    <t>Lemay</t>
  </si>
  <si>
    <t>Dupo</t>
  </si>
  <si>
    <t>CAR2</t>
  </si>
  <si>
    <t>CAR1</t>
  </si>
  <si>
    <t>38.54265, -90.19005</t>
  </si>
  <si>
    <t>CAR3</t>
  </si>
  <si>
    <t>CAR4</t>
  </si>
  <si>
    <t>WOM4</t>
  </si>
  <si>
    <t>WOM1</t>
  </si>
  <si>
    <t>CAR5</t>
  </si>
  <si>
    <t>35.77859, -87.46663</t>
  </si>
  <si>
    <t>CAR6</t>
  </si>
  <si>
    <t>Minnie Pearl</t>
  </si>
  <si>
    <t>https://waymarking.com/waymarks/wm1CNE_Minnie_Pearl_Country_Music_Commedienne_Icon</t>
  </si>
  <si>
    <t>Centerville</t>
  </si>
  <si>
    <t>38.04748, -84.49949</t>
  </si>
  <si>
    <t>KY</t>
  </si>
  <si>
    <t>SUF9</t>
  </si>
  <si>
    <t>Kentucky Suffrage Monument</t>
  </si>
  <si>
    <t>https://breakingthebronzeceiling.com/</t>
  </si>
  <si>
    <t>Alice in Wonderland Statue</t>
  </si>
  <si>
    <t>37.17423, -94.31316</t>
  </si>
  <si>
    <t>https://waymarking.com/waymarks/wmNPYV_Alice_in_Wonderland_Carthage_Missouri</t>
  </si>
  <si>
    <t>OTH1</t>
  </si>
  <si>
    <t>Toilet Yard Art</t>
  </si>
  <si>
    <t>Craig</t>
  </si>
  <si>
    <t>40.19538, -95.37295</t>
  </si>
  <si>
    <t>https://www.roadsideamerica.com/tip/52977</t>
  </si>
  <si>
    <t>OTH2</t>
  </si>
  <si>
    <t>Giant Motorcycle</t>
  </si>
  <si>
    <t>CAR7</t>
  </si>
  <si>
    <t>Sir Indiana Bones Museum of Osteology</t>
  </si>
  <si>
    <t>35.36483, -97.44184</t>
  </si>
  <si>
    <t>https://www.skeletonmuseum.com/</t>
  </si>
  <si>
    <t>Federal Penetentiary for Women</t>
  </si>
  <si>
    <t>Alderson</t>
  </si>
  <si>
    <t>WV</t>
  </si>
  <si>
    <t>37.7248, -80.65049</t>
  </si>
  <si>
    <t>https://www.waymarking.com/waymarks/wmECR9_Reformatory_For_Women</t>
  </si>
  <si>
    <t>CAR8</t>
  </si>
  <si>
    <t>Paducah</t>
  </si>
  <si>
    <t>37.08696, -88.5945</t>
  </si>
  <si>
    <t>https://www.waymarking.com/waymarks/wm6E8E_Ann_I_Baker_1873_1931_Paducah_Kentucky</t>
  </si>
  <si>
    <t>Carolyn Duckett Caylor</t>
  </si>
  <si>
    <t>Calvert City</t>
  </si>
  <si>
    <t>37.01808, -88.3252</t>
  </si>
  <si>
    <t>CAR9</t>
  </si>
  <si>
    <t>37.00331, -89.1736</t>
  </si>
  <si>
    <t>Cairo</t>
  </si>
  <si>
    <t>https://www.waymarking.com/waymarks/wm8CJN_Mary_J_Safford</t>
  </si>
  <si>
    <t>EDU4</t>
  </si>
  <si>
    <t>EDU5</t>
  </si>
  <si>
    <t>Clinton Female Seminary</t>
  </si>
  <si>
    <t>GA</t>
  </si>
  <si>
    <t>https://www.hmdb.org/m.asp?m=25209</t>
  </si>
  <si>
    <t>36.66688, -88.99366</t>
  </si>
  <si>
    <t>Clinton Seminary</t>
  </si>
  <si>
    <t>https://www.waymarking.com/waymarks/wm2BCF_Clinton_Seminary</t>
  </si>
  <si>
    <t>32.99721, -83.55916</t>
  </si>
  <si>
    <t>36.86321, -87.49258</t>
  </si>
  <si>
    <t>EDU6</t>
  </si>
  <si>
    <t>Bethel College</t>
  </si>
  <si>
    <t>https://www.waymarking.com/waymarks/wmE90_Site_of_Bethel_College_Hopkinsville</t>
  </si>
  <si>
    <t>Hopkinsville</t>
  </si>
  <si>
    <t>32.30522, -99.11158</t>
  </si>
  <si>
    <t>BRV1</t>
  </si>
  <si>
    <t>Memphis</t>
  </si>
  <si>
    <t>35.13941, -90.05103</t>
  </si>
  <si>
    <t>https://www.waymarking.com/waymarks/wm35J9_Ida_B_Wells_4E_85_Memphis_Tennessee</t>
  </si>
  <si>
    <t>https://www.waymarking.com/waymarks/wmT59M_4E_123_Mary_Church_Terrell_Memphis_TN</t>
  </si>
  <si>
    <t>SUF10</t>
  </si>
  <si>
    <t>Mary Church Terrell</t>
  </si>
  <si>
    <t>CAR10</t>
  </si>
  <si>
    <t>WHER - first all girl radio station</t>
  </si>
  <si>
    <t>https://www.waymarking.com/waymarks/wm13H99_WHER_The_Nations_First_All_Girl_Radio_Station_Memphis</t>
  </si>
  <si>
    <t>35.121, -90.05488</t>
  </si>
  <si>
    <t>EDU7</t>
  </si>
  <si>
    <t>https://www.waymarking.com/waymarks/wmEQTA_Site_of_Marshall_Masonic_Female_Institute</t>
  </si>
  <si>
    <t>Marshall</t>
  </si>
  <si>
    <t>32.54755, -94.36893</t>
  </si>
  <si>
    <t>https://www.waymarking.com/waymarks/wm2ZW7_Calanthean_Temple_Shreveport_Louisiana</t>
  </si>
  <si>
    <t>Calanthean Temple</t>
  </si>
  <si>
    <t>Shreveport</t>
  </si>
  <si>
    <t>LA</t>
  </si>
  <si>
    <t>32.50518, -93.75306</t>
  </si>
  <si>
    <t>https://www.waymarking.com/waymarks/wmKVH6_Lou_Della_Crim_Home</t>
  </si>
  <si>
    <t>CAR11</t>
  </si>
  <si>
    <t>Lou Della Crim Home</t>
  </si>
  <si>
    <t>32.38828, -94.87691</t>
  </si>
  <si>
    <t>Kilgore</t>
  </si>
  <si>
    <t>Carthage Book Club</t>
  </si>
  <si>
    <t>WOM27</t>
  </si>
  <si>
    <t>https://www.waymarking.com/waymarks/wmC0VA_Carthage_Book_Club</t>
  </si>
  <si>
    <t>https://www.waymarking.com/waymarks/wmAZ05_Harriet_Tubman_Little_Rock_Arkansas</t>
  </si>
  <si>
    <t>BRV2</t>
  </si>
  <si>
    <t>Little Rock</t>
  </si>
  <si>
    <t>AR</t>
  </si>
  <si>
    <t>34.74721, -92.2626</t>
  </si>
  <si>
    <t>Harriet Tubman statue</t>
  </si>
  <si>
    <t>https://www.waymarking.com/waymarks/wmB5WE_Arkansas_Governors_Mansion_Little_Rock_Arkansas</t>
  </si>
  <si>
    <t>CAR12</t>
  </si>
  <si>
    <t>AR Governor's Mansion - Sarah Huckabee Sanders</t>
  </si>
  <si>
    <t>34.73169, -92.276</t>
  </si>
  <si>
    <t>https://www.waymarking.com/waymarks/wmN8T0_St_Scholastica_Monastery_Fort_Smith_AR</t>
  </si>
  <si>
    <t>EDU8</t>
  </si>
  <si>
    <t>Fort Smith</t>
  </si>
  <si>
    <t>35.37158, -94.38428</t>
  </si>
  <si>
    <t>https://www.waymarking.com/waymarks/wmN7XF_The_Commercial_Hotel_Ft_Smith_AR</t>
  </si>
  <si>
    <t>CAR13</t>
  </si>
  <si>
    <t>Miss Laura's Social Club</t>
  </si>
  <si>
    <t>35.39201, -94.42916</t>
  </si>
  <si>
    <t>https://www.roadsideamerica.com/story/78898</t>
  </si>
  <si>
    <t>CAR14</t>
  </si>
  <si>
    <t>Rosie The Riveter</t>
  </si>
  <si>
    <t>Clarksville</t>
  </si>
  <si>
    <t>https://www.waymarking.com/waymarks/wmF29X_Miss_Clara_B_Eno_Van_Buren_AR</t>
  </si>
  <si>
    <t>EDU9</t>
  </si>
  <si>
    <t>Miss Clara B Eno Marker</t>
  </si>
  <si>
    <t>Van Buren</t>
  </si>
  <si>
    <t>35.43393, -94.355</t>
  </si>
  <si>
    <t>EDU10</t>
  </si>
  <si>
    <t>https://www.waymarking.com/waymarks/wmP98E_The_Original_Cherokee_National_Female_Seminary_of_1851_Park_Hill_OK</t>
  </si>
  <si>
    <t>35.86695, -94.956</t>
  </si>
  <si>
    <t>Original Cherokee National Female Seminary</t>
  </si>
  <si>
    <t>Park Hill</t>
  </si>
  <si>
    <t>CAR15</t>
  </si>
  <si>
    <t>College Station</t>
  </si>
  <si>
    <t>https://www.waymarking.com/waymarks/wmY5XP_Rosie_the_Riveter_College_Station_TX</t>
  </si>
  <si>
    <t>30.64123, -96.29253</t>
  </si>
  <si>
    <t>34.9475, -87.82248</t>
  </si>
  <si>
    <t>https://www.natcheztracetravel.com/natchez-trace-alabama/florence-tennessee-river/456-wichahpi-stone-wall.html</t>
  </si>
  <si>
    <t>BRV3</t>
  </si>
  <si>
    <t>Tom's Wall</t>
  </si>
  <si>
    <t>Florence</t>
  </si>
  <si>
    <t>32.6407, -90.36486</t>
  </si>
  <si>
    <t>CAR16</t>
  </si>
  <si>
    <t>The Blue Front Café</t>
  </si>
  <si>
    <t>https://www.waymarking.com/waymarks/WMMN1P_The_Blue_Front_Caf_Mississippi_Blues_Trail_Bentonia_MS</t>
  </si>
  <si>
    <t>Bentonia</t>
  </si>
  <si>
    <t>MS</t>
  </si>
  <si>
    <t>31.8599, -90.38803</t>
  </si>
  <si>
    <t>EDU11</t>
  </si>
  <si>
    <t>Mrs. Annie Coleman</t>
  </si>
  <si>
    <t>https://www.waymarking.com/waymarks/wmCKNA_Mrs_Annie_Coleman_Peyton_Hazelhurst_MS</t>
  </si>
  <si>
    <t>Hazelhurst</t>
  </si>
  <si>
    <t>WOM28</t>
  </si>
  <si>
    <t>Eloise Freeman</t>
  </si>
  <si>
    <t>Vicksburg</t>
  </si>
  <si>
    <t>https://www.waymarking.com/waymarks/wmMHY3_Converted_Horse_Fountain_Old_Warren_Co_Courthouse_Vicksburg_MS</t>
  </si>
  <si>
    <t>32.3524, -90.87865</t>
  </si>
  <si>
    <t>32.1576, -94.33851</t>
  </si>
  <si>
    <t>CAR17</t>
  </si>
  <si>
    <t>33.17613, -90.4878</t>
  </si>
  <si>
    <t>https://www.waymarking.com/waymarks/wmMN14_Denise_LaSalle_Mississippi_Blues_Trail_Belzoni_MS</t>
  </si>
  <si>
    <t>Belzoni</t>
  </si>
  <si>
    <t>31.50925, -91.40031</t>
  </si>
  <si>
    <t>WOM29</t>
  </si>
  <si>
    <t>Judith Sargent Murray</t>
  </si>
  <si>
    <t>Natchez</t>
  </si>
  <si>
    <t>https://www.waymarking.com/waymarks/wmJ0JJ_Judith_Sargent_Murray_Natchez_MS</t>
  </si>
  <si>
    <t>BRV4</t>
  </si>
  <si>
    <t>Amelia Earhart Statue</t>
  </si>
  <si>
    <t>BRV5</t>
  </si>
  <si>
    <t>Amelia Earhart Birthplace</t>
  </si>
  <si>
    <t>Atchison</t>
  </si>
  <si>
    <t>39.56373, -95.11436</t>
  </si>
  <si>
    <t>https://www.waymarking.com/waymarks/wmGR50_Earhart_Amelia_Birthplace_Atchison_KS</t>
  </si>
  <si>
    <t>Fannie Lou Hamer</t>
  </si>
  <si>
    <t>BRV6</t>
  </si>
  <si>
    <t>33.73372, -90.5403</t>
  </si>
  <si>
    <t>Ruleville</t>
  </si>
  <si>
    <t>http://www.fannielouhamer.info/</t>
  </si>
  <si>
    <t>36.71, -97.06595</t>
  </si>
  <si>
    <t>BRV7</t>
  </si>
  <si>
    <t>Pioneer Woman Statue</t>
  </si>
  <si>
    <t>Ponca City</t>
  </si>
  <si>
    <t>https://www.waymarking.com/waymarks/wm8ZP0_Pioneer_Woman_Statue_Ponca_City_Oklahoma</t>
  </si>
  <si>
    <t>https://www.tshaonline.org/handbook/entries/barnard-juana-josefina-cavasos</t>
  </si>
  <si>
    <t>WOM30</t>
  </si>
  <si>
    <t>Juana Barnard</t>
  </si>
  <si>
    <t>Glen Rose</t>
  </si>
  <si>
    <t>32.23484, -97.75558</t>
  </si>
  <si>
    <t>https://www.cowgirl.net/</t>
  </si>
  <si>
    <t>CAR18</t>
  </si>
  <si>
    <t>Cowgirl Museum and Hall of Fame</t>
  </si>
  <si>
    <t>Fort Worth</t>
  </si>
  <si>
    <t>34.98321, -101.9138</t>
  </si>
  <si>
    <t>CAR19</t>
  </si>
  <si>
    <t>Molly Goodnight statue</t>
  </si>
  <si>
    <t>https://www.waymarking.com/waymarks/wm135KN_Mary_Ann_Goodnight_Canyon_TX</t>
  </si>
  <si>
    <t>Canyon</t>
  </si>
  <si>
    <t>38.93403, -99.55053</t>
  </si>
  <si>
    <t>BRV8</t>
  </si>
  <si>
    <t>https://www.waymarking.com/waymarks/wmEKMW_Pioneer_Woman_Ellis_KS</t>
  </si>
  <si>
    <t>https://www.waymarking.com/waymarks/wmKWPR_Madonna_of_the_Trail_Council_Grove_KS</t>
  </si>
  <si>
    <t>BRV9</t>
  </si>
  <si>
    <t>Madonna of the Trail</t>
  </si>
  <si>
    <t>Council Grove</t>
  </si>
  <si>
    <t>38.6621, -96.48688</t>
  </si>
  <si>
    <t>Ellis</t>
  </si>
  <si>
    <t>Bucyrus</t>
  </si>
  <si>
    <t>OTH3</t>
  </si>
  <si>
    <t>Sexting Statue</t>
  </si>
  <si>
    <t>https://www.opkansas.org/recreation-fun/arboretum-botanical-gardens/</t>
  </si>
  <si>
    <t>WOM31</t>
  </si>
  <si>
    <t>37.81725, -96.85233</t>
  </si>
  <si>
    <t>Statue of Liberty Replica</t>
  </si>
  <si>
    <t>El Dorado</t>
  </si>
  <si>
    <t>https://www.waymarking.com/waymarks/wm14KN5_Statue_of_Liberty_El_Dorado_Kansas</t>
  </si>
  <si>
    <t>41.10801, -100.7628</t>
  </si>
  <si>
    <t>CAR20</t>
  </si>
  <si>
    <t>Rae Wilson Sleight Statue</t>
  </si>
  <si>
    <t>North Platte</t>
  </si>
  <si>
    <t>https://www.waymarking.com/waymarks/wmG6DQ_Rae_Wilson_Sleight_North_Platte_NE</t>
  </si>
  <si>
    <t>41.26685, -95.96716</t>
  </si>
  <si>
    <t>EDU12</t>
  </si>
  <si>
    <t>Duchesne Academy Historical Marker</t>
  </si>
  <si>
    <t>Omaha</t>
  </si>
  <si>
    <t>https://www.waymarking.com/waymarks/wmC842_Duchesne_Academy_Omaha_NE</t>
  </si>
  <si>
    <t>41.2556, -95.8483</t>
  </si>
  <si>
    <t>EDU13</t>
  </si>
  <si>
    <t>Girl Scouts of Greater IA</t>
  </si>
  <si>
    <t>Council Bluffs</t>
  </si>
  <si>
    <t>https://www.waymarking.com/waymarks/wm8EY3_Girl_Scouts_of_Greater_Iowa_Council_Bluffs_Leadership_Center_Council_Bluffs_Iowa</t>
  </si>
  <si>
    <t>WOM32</t>
  </si>
  <si>
    <t>The bathers</t>
  </si>
  <si>
    <t>Columbia</t>
  </si>
  <si>
    <t>https://www.waymarking.com/waymarks/wm82XH_The_Bathers_Columbia_Missouri</t>
  </si>
  <si>
    <t>38.95185, -92.31895</t>
  </si>
  <si>
    <t>39.14818, -92.68423</t>
  </si>
  <si>
    <t>EDU14</t>
  </si>
  <si>
    <t>Mary Kring Givens Hall</t>
  </si>
  <si>
    <t>Fayette</t>
  </si>
  <si>
    <t>https://www.waymarking.com/waymarks/wm8GZK_Mary_Kring_Givens_Hall_Central_Methodist_College_Fayette_Missouri</t>
  </si>
  <si>
    <t>37.75563, -100.01691</t>
  </si>
  <si>
    <t>OTH4</t>
  </si>
  <si>
    <t>Bell statue</t>
  </si>
  <si>
    <t>Dodge City</t>
  </si>
  <si>
    <t>https://www.waymarking.com/waymarks/wmEGHZ_Bell_Setting_Dodge_City_Kansas</t>
  </si>
  <si>
    <t>EDU15</t>
  </si>
  <si>
    <t>Kansas Teachers HoF</t>
  </si>
  <si>
    <t>37.75408, -100.02273</t>
  </si>
  <si>
    <t>https://www.waymarking.com/waymarks/wm171J6_Kansas_Teachers_Hall_of_Fame_Dodge_City_KS</t>
  </si>
  <si>
    <t>https://www.waymarking.com/waymarks/wmX4ZC_Amelia_Earhart_International_Forest_of_Friendship_Atchison_KS</t>
  </si>
  <si>
    <t>39.53193, -95.14865</t>
  </si>
  <si>
    <t>CAR21</t>
  </si>
  <si>
    <t>37.12025, -93.21673</t>
  </si>
  <si>
    <t>Springfield</t>
  </si>
  <si>
    <t>https://waymarking.com/waymarks/wmD6H2_Jackie_Stiles_Springfield_Missouri</t>
  </si>
  <si>
    <t>Jackie Stiles statue</t>
  </si>
  <si>
    <t>Colorado Women in Criminal Justice Memorial - Lakewood, CO - Police Memorials on Waymarking.com</t>
  </si>
  <si>
    <t>Museum of Women Pilots | Honoring the Past &amp; Looking Toward the Future</t>
  </si>
  <si>
    <t>Moms on a Mission</t>
  </si>
  <si>
    <t>Moms On a Mission | Facebook</t>
  </si>
  <si>
    <t>38.27044, -85.75499</t>
  </si>
  <si>
    <t>Denise LaSallle HM</t>
  </si>
  <si>
    <t>Mary J Safford HM</t>
  </si>
  <si>
    <t>Ann I Baker HM</t>
  </si>
  <si>
    <t>32.74358, -97.36868</t>
  </si>
  <si>
    <t>Ida B Wells HM</t>
  </si>
  <si>
    <t>Suffragette Mary Coggeshall HM</t>
  </si>
  <si>
    <t>Mary Jane Coggeshall | Iowa Department of Human Rights</t>
  </si>
  <si>
    <t>Lizzie Dorman Fyler</t>
  </si>
  <si>
    <t>Eureka Springs</t>
  </si>
  <si>
    <t>36.39948, -93.74095</t>
  </si>
  <si>
    <t>Eureka Springs Historical Museum – Where the Past Springs to Life!</t>
  </si>
  <si>
    <t>OTH5</t>
  </si>
  <si>
    <t>US Marshals Museum</t>
  </si>
  <si>
    <t>Lexington</t>
  </si>
  <si>
    <t>35.13921, -90.04759</t>
  </si>
  <si>
    <t>Tennesee College for Women HM</t>
  </si>
  <si>
    <t>Marshall Masonic Female Institute HHM</t>
  </si>
  <si>
    <t>St. Scholastica Monastery</t>
  </si>
  <si>
    <t>Women Who Served - Winfield, KS - Specific Veteran Memorials on Waymarking.com</t>
  </si>
  <si>
    <t>35.31557, -106.53023</t>
  </si>
  <si>
    <t>Women Veterans of New Mexico Historical Marker (hmdb.org)</t>
  </si>
  <si>
    <t>Women's War Memorial - Veteran's Park - Broken Arrow, Oklahoma - Non-Specific Veteran Memorials on Waymarking.com</t>
  </si>
  <si>
    <t>Founding Women of Albuquerque Historical Marker (hmdb.org)</t>
  </si>
  <si>
    <t>Seguin Women's Club</t>
  </si>
  <si>
    <t>The Women's Club Rooms Historical Marker (hmdb.org)</t>
  </si>
  <si>
    <t>Carolyn Duckett Caylor - Calvert City, Kentucky - Dedicated Benches on Waymarking.com</t>
  </si>
  <si>
    <t>Lubbock Womens Club</t>
  </si>
  <si>
    <t>La Bajada RA</t>
  </si>
  <si>
    <t>Kewa Women's Co-Op</t>
  </si>
  <si>
    <t>Budaghers</t>
  </si>
  <si>
    <t>The Women's Alliance - South Dakota Historical Markers on Waymarking.com</t>
  </si>
  <si>
    <t>Indianapolis</t>
  </si>
  <si>
    <t>Soroptimist Sundial – Carthage, Missouri - Soroptimist International Markers on Waymarking.com</t>
  </si>
  <si>
    <t>2011 Japan Earthquake/Tsunami Memorial - MSSU Campus - Joplin MO - Disaster Memorials on Waymarking.com</t>
  </si>
  <si>
    <t>Soroptimist Rockwall | Improving the lives of women and children in local communities and through the world</t>
  </si>
  <si>
    <t>Soroptomist Pocket Park - Rawlins WY USA - Soroptimist International Markers on Waymarking.com</t>
  </si>
  <si>
    <t>Cisco</t>
  </si>
  <si>
    <t>38.8036, -94.68876</t>
  </si>
  <si>
    <t>US Marshals Museum | Fort Smith, Arkansas (usmmuseum.org)</t>
  </si>
  <si>
    <t>35.3993, -94.42533</t>
  </si>
  <si>
    <t>Rosa Parks Museum</t>
  </si>
  <si>
    <t>Rosa Parks Museum – US Civil Rights Trail</t>
  </si>
  <si>
    <t>32.3764, -86.31156</t>
  </si>
  <si>
    <t>Economic Empowerment for Women | Grand Prairie, TX | SIGP (soroptimistgp.org)</t>
  </si>
  <si>
    <t>Points</t>
  </si>
  <si>
    <t>Route 3</t>
  </si>
  <si>
    <t>Route 4</t>
  </si>
  <si>
    <t>Route 5</t>
  </si>
  <si>
    <t>Route 6</t>
  </si>
  <si>
    <t>Route 7</t>
  </si>
  <si>
    <t>COM1</t>
  </si>
  <si>
    <t>COM2</t>
  </si>
  <si>
    <t>COM3</t>
  </si>
  <si>
    <t>Route 1 BASE</t>
  </si>
  <si>
    <t>SPOT</t>
  </si>
  <si>
    <t>MEAL</t>
  </si>
  <si>
    <t>CHAR</t>
  </si>
  <si>
    <t>Knitted Knockers donation</t>
  </si>
  <si>
    <t>Full House</t>
  </si>
  <si>
    <t>Three of a Kind</t>
  </si>
  <si>
    <t>One of each</t>
  </si>
  <si>
    <t>REST</t>
  </si>
  <si>
    <t>25 pts per minute, 8PM to 6AM</t>
  </si>
  <si>
    <t>Sorry, no website for this one</t>
  </si>
  <si>
    <t>Donations | Donate to Knitted Knockers</t>
  </si>
  <si>
    <t>SEE RALLY BOOK PAGE 34</t>
  </si>
  <si>
    <t>POINTS (less REST)</t>
  </si>
  <si>
    <t>Route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</si>
</sst>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6" fillId="0" borderId="0" xfId="1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1" applyFo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9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3" fontId="0" fillId="3" borderId="1" xfId="0" applyNumberFormat="1" applyFill="1" applyBorder="1"/>
    <xf numFmtId="3" fontId="0" fillId="0" borderId="1" xfId="0" applyNumberFormat="1" applyBorder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2" borderId="1" xfId="0" applyNumberForma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waymarking.com/waymarks/wmX4ZC_Amelia_Earhart_International_Forest_of_Friendship_Atchison_KS" TargetMode="External"/><Relationship Id="rId18" Type="http://schemas.openxmlformats.org/officeDocument/2006/relationships/hyperlink" Target="https://www.waymarking.com/waymarks/WM10EC9_Women_Who_Served_Winfield_KS" TargetMode="External"/><Relationship Id="rId26" Type="http://schemas.openxmlformats.org/officeDocument/2006/relationships/hyperlink" Target="https://waymarking.com/waymarks/wmD0Q_The_Womens_Alliance" TargetMode="External"/><Relationship Id="rId21" Type="http://schemas.openxmlformats.org/officeDocument/2006/relationships/hyperlink" Target="https://www.hmdb.org/m.asp?m=45230" TargetMode="External"/><Relationship Id="rId34" Type="http://schemas.openxmlformats.org/officeDocument/2006/relationships/hyperlink" Target="https://www.waymarking.com/waymarks/WMNPZ4_Soroptimist_Sundial_Carthage_Missouri" TargetMode="External"/><Relationship Id="rId7" Type="http://schemas.openxmlformats.org/officeDocument/2006/relationships/hyperlink" Target="https://www.waymarking.com/waymarks/wm6E8E_Ann_I_Baker_1873_1931_Paducah_Kentucky" TargetMode="External"/><Relationship Id="rId12" Type="http://schemas.openxmlformats.org/officeDocument/2006/relationships/hyperlink" Target="https://www.waymarking.com/waymarks/wmAZ05_Harriet_Tubman_Little_Rock_Arkansas" TargetMode="External"/><Relationship Id="rId17" Type="http://schemas.openxmlformats.org/officeDocument/2006/relationships/hyperlink" Target="https://waymarking.com/waymarks/wmT37W_Tennessee_College_For_Women_3A_110_Murfreesboro_TN" TargetMode="External"/><Relationship Id="rId25" Type="http://schemas.openxmlformats.org/officeDocument/2006/relationships/hyperlink" Target="https://waymarking.com/waymarks/wmCV8V_Three_Wise_Women" TargetMode="External"/><Relationship Id="rId33" Type="http://schemas.openxmlformats.org/officeDocument/2006/relationships/hyperlink" Target="https://civilrightstrail.com/attraction/rosa-parks-museum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aymarking.com/waymarks/wm23DH_Lowell_Women_Firefighters" TargetMode="External"/><Relationship Id="rId16" Type="http://schemas.openxmlformats.org/officeDocument/2006/relationships/hyperlink" Target="https://eurekaspringshistoricalmuseum.org/2022/" TargetMode="External"/><Relationship Id="rId20" Type="http://schemas.openxmlformats.org/officeDocument/2006/relationships/hyperlink" Target="https://www.waymarking.com/waymarks/wm8BWK_Womens_War_Memorial_Veterans_Park_Broken_Arrow_Oklahoma" TargetMode="External"/><Relationship Id="rId29" Type="http://schemas.openxmlformats.org/officeDocument/2006/relationships/hyperlink" Target="https://www.waymarking.com/waymarks/WM17CRE_Soroptomist_Pocket_Park_Rawlins_WY_USA" TargetMode="External"/><Relationship Id="rId1" Type="http://schemas.openxmlformats.org/officeDocument/2006/relationships/hyperlink" Target="https://www.waymarking.com/waymarks/wm8J00_Colorado_Women_in_Criminal_Justice_Memorial_Lakewood_CO" TargetMode="External"/><Relationship Id="rId6" Type="http://schemas.openxmlformats.org/officeDocument/2006/relationships/hyperlink" Target="https://www.skeletonmuseum.com/" TargetMode="External"/><Relationship Id="rId11" Type="http://schemas.openxmlformats.org/officeDocument/2006/relationships/hyperlink" Target="https://www.waymarking.com/waymarks/WMMN1P_The_Blue_Front_Caf_Mississippi_Blues_Trail_Bentonia_MS" TargetMode="External"/><Relationship Id="rId24" Type="http://schemas.openxmlformats.org/officeDocument/2006/relationships/hyperlink" Target="https://www.lubbockwomensclub.com/" TargetMode="External"/><Relationship Id="rId32" Type="http://schemas.openxmlformats.org/officeDocument/2006/relationships/hyperlink" Target="https://usmmuseum.org/" TargetMode="External"/><Relationship Id="rId37" Type="http://schemas.openxmlformats.org/officeDocument/2006/relationships/hyperlink" Target="https://www.knittedknockers.org/donations/" TargetMode="External"/><Relationship Id="rId5" Type="http://schemas.openxmlformats.org/officeDocument/2006/relationships/hyperlink" Target="https://waymarking.com/waymarks/wm1CNE_Minnie_Pearl_Country_Music_Commedienne_Icon" TargetMode="External"/><Relationship Id="rId15" Type="http://schemas.openxmlformats.org/officeDocument/2006/relationships/hyperlink" Target="https://humanrights.iowa.gov/icsw/mary-jane-coggeshall" TargetMode="External"/><Relationship Id="rId23" Type="http://schemas.openxmlformats.org/officeDocument/2006/relationships/hyperlink" Target="https://www.waymarking.com/waymarks/wmC0YF_Carolyn_Duckett_Caylor_Calvert_City_Kentucky" TargetMode="External"/><Relationship Id="rId28" Type="http://schemas.openxmlformats.org/officeDocument/2006/relationships/hyperlink" Target="https://www.waymarking.com/waymarks/WMHKJ2_2011_Japan_Earthquake_Tsunami_Memorial_MSSU_Campus_Joplin_MO" TargetMode="External"/><Relationship Id="rId36" Type="http://schemas.openxmlformats.org/officeDocument/2006/relationships/hyperlink" Target="https://www.soroptimistgp.org/?_sm_nck=1" TargetMode="External"/><Relationship Id="rId10" Type="http://schemas.openxmlformats.org/officeDocument/2006/relationships/hyperlink" Target="https://www.waymarking.com/waymarks/wmKVH6_Lou_Della_Crim_Home" TargetMode="External"/><Relationship Id="rId19" Type="http://schemas.openxmlformats.org/officeDocument/2006/relationships/hyperlink" Target="https://www.hmdb.org/m.asp?m=45458" TargetMode="External"/><Relationship Id="rId31" Type="http://schemas.openxmlformats.org/officeDocument/2006/relationships/hyperlink" Target="https://www.waymarking.com/waymarks/wmEGHZ_Bell_Setting_Dodge_City_Kansas" TargetMode="External"/><Relationship Id="rId4" Type="http://schemas.openxmlformats.org/officeDocument/2006/relationships/hyperlink" Target="https://www.museumofwomenpilots.org/" TargetMode="External"/><Relationship Id="rId9" Type="http://schemas.openxmlformats.org/officeDocument/2006/relationships/hyperlink" Target="https://www.waymarking.com/waymarks/wm8CJN_Mary_J_Safford" TargetMode="External"/><Relationship Id="rId14" Type="http://schemas.openxmlformats.org/officeDocument/2006/relationships/hyperlink" Target="https://www.waymarking.com/waymarks/wmKWPR_Madonna_of_the_Trail_Council_Grove_KS" TargetMode="External"/><Relationship Id="rId22" Type="http://schemas.openxmlformats.org/officeDocument/2006/relationships/hyperlink" Target="https://www.hmdb.org/m.asp?m=154024" TargetMode="External"/><Relationship Id="rId27" Type="http://schemas.openxmlformats.org/officeDocument/2006/relationships/hyperlink" Target="https://waymarking.com/waymarks/wmFACV_Historic_Nauvoo_Visitors_Center_Monument_to_Women_Memorial_Garden_Nauvoo_IL" TargetMode="External"/><Relationship Id="rId30" Type="http://schemas.openxmlformats.org/officeDocument/2006/relationships/hyperlink" Target="https://www.roadsideamerica.com/tip/52977" TargetMode="External"/><Relationship Id="rId35" Type="http://schemas.openxmlformats.org/officeDocument/2006/relationships/hyperlink" Target="https://soroptimistrockwall.org/" TargetMode="External"/><Relationship Id="rId8" Type="http://schemas.openxmlformats.org/officeDocument/2006/relationships/hyperlink" Target="https://www.facebook.com/groups/343793369162470/about" TargetMode="External"/><Relationship Id="rId3" Type="http://schemas.openxmlformats.org/officeDocument/2006/relationships/hyperlink" Target="https://waymarking.com/waymarks/wm5CN1_Womens_Professional_Rodeo_Association_Colorado_Springs_Colorad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FFDB9-4692-7740-B1AA-1F995ADCE88B}">
  <dimension ref="A1:O113"/>
  <sheetViews>
    <sheetView tabSelected="1" workbookViewId="0">
      <selection activeCell="F69" sqref="F69"/>
    </sheetView>
  </sheetViews>
  <sheetFormatPr baseColWidth="10" defaultColWidth="11" defaultRowHeight="14" x14ac:dyDescent="0.15"/>
  <cols>
    <col min="1" max="1" width="11.83203125" style="2" bestFit="1" customWidth="1"/>
    <col min="2" max="2" width="37.1640625" style="2" bestFit="1" customWidth="1"/>
    <col min="3" max="3" width="13" style="2" bestFit="1" customWidth="1"/>
    <col min="4" max="4" width="11" style="2"/>
    <col min="5" max="5" width="19.6640625" style="2" bestFit="1" customWidth="1"/>
    <col min="6" max="16384" width="11" style="2"/>
  </cols>
  <sheetData>
    <row r="1" spans="1:7" s="9" customFormat="1" x14ac:dyDescent="0.15">
      <c r="A1" s="8" t="s">
        <v>1</v>
      </c>
      <c r="B1" s="8" t="s">
        <v>2</v>
      </c>
      <c r="C1" s="8" t="s">
        <v>3</v>
      </c>
      <c r="D1" s="8" t="s">
        <v>4</v>
      </c>
      <c r="E1" s="8" t="s">
        <v>0</v>
      </c>
      <c r="F1" s="8" t="s">
        <v>534</v>
      </c>
      <c r="G1" s="8" t="s">
        <v>53</v>
      </c>
    </row>
    <row r="2" spans="1:7" x14ac:dyDescent="0.15">
      <c r="A2" s="2" t="s">
        <v>300</v>
      </c>
      <c r="B2" s="2" t="s">
        <v>494</v>
      </c>
      <c r="C2" s="2" t="s">
        <v>301</v>
      </c>
      <c r="D2" s="2" t="s">
        <v>77</v>
      </c>
      <c r="E2" s="2" t="s">
        <v>302</v>
      </c>
      <c r="F2" s="2">
        <v>741</v>
      </c>
      <c r="G2" s="2" t="s">
        <v>303</v>
      </c>
    </row>
    <row r="3" spans="1:7" x14ac:dyDescent="0.15">
      <c r="A3" s="2" t="s">
        <v>329</v>
      </c>
      <c r="B3" s="2" t="s">
        <v>333</v>
      </c>
      <c r="C3" s="2" t="s">
        <v>330</v>
      </c>
      <c r="D3" s="2" t="s">
        <v>331</v>
      </c>
      <c r="E3" s="2" t="s">
        <v>332</v>
      </c>
      <c r="F3" s="2">
        <v>390</v>
      </c>
      <c r="G3" s="4" t="s">
        <v>328</v>
      </c>
    </row>
    <row r="4" spans="1:7" x14ac:dyDescent="0.15">
      <c r="A4" s="2" t="s">
        <v>366</v>
      </c>
      <c r="B4" s="2" t="s">
        <v>367</v>
      </c>
      <c r="C4" s="2" t="s">
        <v>368</v>
      </c>
      <c r="D4" s="2" t="s">
        <v>184</v>
      </c>
      <c r="E4" s="2" t="s">
        <v>364</v>
      </c>
      <c r="F4" s="2">
        <v>748</v>
      </c>
      <c r="G4" s="2" t="s">
        <v>365</v>
      </c>
    </row>
    <row r="5" spans="1:7" x14ac:dyDescent="0.15">
      <c r="A5" s="2" t="s">
        <v>395</v>
      </c>
      <c r="B5" s="2" t="s">
        <v>396</v>
      </c>
      <c r="C5" s="2" t="s">
        <v>399</v>
      </c>
      <c r="D5" s="2" t="s">
        <v>62</v>
      </c>
      <c r="E5" s="2" t="s">
        <v>479</v>
      </c>
      <c r="F5" s="2">
        <v>578</v>
      </c>
      <c r="G5" s="4" t="s">
        <v>478</v>
      </c>
    </row>
    <row r="6" spans="1:7" x14ac:dyDescent="0.15">
      <c r="A6" s="2" t="s">
        <v>397</v>
      </c>
      <c r="B6" s="2" t="s">
        <v>398</v>
      </c>
      <c r="C6" s="2" t="s">
        <v>399</v>
      </c>
      <c r="D6" s="2" t="s">
        <v>62</v>
      </c>
      <c r="E6" s="2" t="s">
        <v>400</v>
      </c>
      <c r="F6" s="2">
        <v>582</v>
      </c>
      <c r="G6" s="2" t="s">
        <v>401</v>
      </c>
    </row>
    <row r="7" spans="1:7" x14ac:dyDescent="0.15">
      <c r="A7" s="2" t="s">
        <v>403</v>
      </c>
      <c r="B7" s="2" t="s">
        <v>402</v>
      </c>
      <c r="C7" s="2" t="s">
        <v>405</v>
      </c>
      <c r="D7" s="2" t="s">
        <v>374</v>
      </c>
      <c r="E7" s="2" t="s">
        <v>404</v>
      </c>
      <c r="F7" s="2">
        <v>747</v>
      </c>
      <c r="G7" s="2" t="s">
        <v>406</v>
      </c>
    </row>
    <row r="8" spans="1:7" x14ac:dyDescent="0.15">
      <c r="A8" s="2" t="s">
        <v>408</v>
      </c>
      <c r="B8" s="2" t="s">
        <v>409</v>
      </c>
      <c r="C8" s="2" t="s">
        <v>410</v>
      </c>
      <c r="D8" s="2" t="s">
        <v>12</v>
      </c>
      <c r="E8" s="2" t="s">
        <v>407</v>
      </c>
      <c r="F8" s="2">
        <v>522</v>
      </c>
      <c r="G8" s="2" t="s">
        <v>411</v>
      </c>
    </row>
    <row r="9" spans="1:7" x14ac:dyDescent="0.15">
      <c r="A9" s="2" t="s">
        <v>427</v>
      </c>
      <c r="B9" s="2" t="s">
        <v>409</v>
      </c>
      <c r="C9" s="2" t="s">
        <v>434</v>
      </c>
      <c r="D9" s="2" t="s">
        <v>62</v>
      </c>
      <c r="E9" s="2" t="s">
        <v>426</v>
      </c>
      <c r="F9" s="2">
        <v>748</v>
      </c>
      <c r="G9" s="2" t="s">
        <v>428</v>
      </c>
    </row>
    <row r="10" spans="1:7" x14ac:dyDescent="0.15">
      <c r="A10" s="2" t="s">
        <v>430</v>
      </c>
      <c r="B10" s="2" t="s">
        <v>431</v>
      </c>
      <c r="C10" s="2" t="s">
        <v>432</v>
      </c>
      <c r="D10" s="2" t="s">
        <v>62</v>
      </c>
      <c r="E10" s="2" t="s">
        <v>433</v>
      </c>
      <c r="F10" s="2">
        <v>506</v>
      </c>
      <c r="G10" s="4" t="s">
        <v>429</v>
      </c>
    </row>
    <row r="11" spans="1:7" x14ac:dyDescent="0.15">
      <c r="A11" s="2" t="s">
        <v>238</v>
      </c>
      <c r="B11" s="2" t="s">
        <v>487</v>
      </c>
      <c r="C11" s="2" t="s">
        <v>236</v>
      </c>
      <c r="D11" s="2" t="s">
        <v>160</v>
      </c>
      <c r="E11" s="2" t="s">
        <v>239</v>
      </c>
      <c r="F11" s="2">
        <v>840</v>
      </c>
      <c r="G11" s="4" t="s">
        <v>488</v>
      </c>
    </row>
    <row r="12" spans="1:7" x14ac:dyDescent="0.15">
      <c r="A12" s="2" t="s">
        <v>307</v>
      </c>
      <c r="B12" s="2" t="s">
        <v>308</v>
      </c>
      <c r="C12" s="2" t="s">
        <v>301</v>
      </c>
      <c r="D12" s="2" t="s">
        <v>77</v>
      </c>
      <c r="E12" s="2" t="s">
        <v>310</v>
      </c>
      <c r="F12" s="2">
        <v>741</v>
      </c>
      <c r="G12" s="2" t="s">
        <v>309</v>
      </c>
    </row>
    <row r="13" spans="1:7" x14ac:dyDescent="0.15">
      <c r="A13" s="2" t="s">
        <v>321</v>
      </c>
      <c r="B13" s="2" t="s">
        <v>322</v>
      </c>
      <c r="C13" s="2" t="s">
        <v>324</v>
      </c>
      <c r="D13" s="2" t="s">
        <v>34</v>
      </c>
      <c r="E13" s="2" t="s">
        <v>323</v>
      </c>
      <c r="F13" s="2">
        <v>627</v>
      </c>
      <c r="G13" s="4" t="s">
        <v>320</v>
      </c>
    </row>
    <row r="14" spans="1:7" x14ac:dyDescent="0.15">
      <c r="A14" s="2" t="s">
        <v>335</v>
      </c>
      <c r="B14" s="2" t="s">
        <v>336</v>
      </c>
      <c r="C14" s="2" t="s">
        <v>330</v>
      </c>
      <c r="D14" s="2" t="s">
        <v>331</v>
      </c>
      <c r="E14" s="2" t="s">
        <v>337</v>
      </c>
      <c r="F14" s="2">
        <v>390</v>
      </c>
      <c r="G14" s="2" t="s">
        <v>334</v>
      </c>
    </row>
    <row r="15" spans="1:7" x14ac:dyDescent="0.15">
      <c r="A15" s="2" t="s">
        <v>343</v>
      </c>
      <c r="B15" s="2" t="s">
        <v>344</v>
      </c>
      <c r="C15" s="2" t="s">
        <v>340</v>
      </c>
      <c r="D15" s="2" t="s">
        <v>331</v>
      </c>
      <c r="E15" s="2" t="s">
        <v>345</v>
      </c>
      <c r="F15" s="2">
        <v>569</v>
      </c>
      <c r="G15" s="2" t="s">
        <v>342</v>
      </c>
    </row>
    <row r="16" spans="1:7" x14ac:dyDescent="0.15">
      <c r="A16" s="2" t="s">
        <v>347</v>
      </c>
      <c r="B16" s="2" t="s">
        <v>348</v>
      </c>
      <c r="C16" s="2" t="s">
        <v>349</v>
      </c>
      <c r="D16" s="2" t="s">
        <v>57</v>
      </c>
      <c r="E16" s="2" t="s">
        <v>489</v>
      </c>
      <c r="F16" s="2">
        <v>519</v>
      </c>
      <c r="G16" s="2" t="s">
        <v>346</v>
      </c>
    </row>
    <row r="17" spans="1:15" x14ac:dyDescent="0.15">
      <c r="A17" s="2" t="s">
        <v>360</v>
      </c>
      <c r="B17" s="2" t="s">
        <v>348</v>
      </c>
      <c r="C17" s="2" t="s">
        <v>361</v>
      </c>
      <c r="D17" s="2" t="s">
        <v>34</v>
      </c>
      <c r="E17" s="2" t="s">
        <v>363</v>
      </c>
      <c r="F17" s="2">
        <v>490</v>
      </c>
      <c r="G17" s="2" t="s">
        <v>362</v>
      </c>
    </row>
    <row r="18" spans="1:15" x14ac:dyDescent="0.15">
      <c r="A18" s="2" t="s">
        <v>370</v>
      </c>
      <c r="B18" s="2" t="s">
        <v>371</v>
      </c>
      <c r="C18" s="2" t="s">
        <v>373</v>
      </c>
      <c r="D18" s="2" t="s">
        <v>374</v>
      </c>
      <c r="E18" s="2" t="s">
        <v>369</v>
      </c>
      <c r="F18" s="2">
        <v>704</v>
      </c>
      <c r="G18" s="4" t="s">
        <v>372</v>
      </c>
    </row>
    <row r="19" spans="1:15" x14ac:dyDescent="0.15">
      <c r="A19" s="2" t="s">
        <v>386</v>
      </c>
      <c r="B19" s="2" t="s">
        <v>490</v>
      </c>
      <c r="C19" s="2" t="s">
        <v>389</v>
      </c>
      <c r="D19" s="2" t="s">
        <v>374</v>
      </c>
      <c r="E19" s="2" t="s">
        <v>387</v>
      </c>
      <c r="F19" s="2">
        <v>544</v>
      </c>
      <c r="G19" s="2" t="s">
        <v>388</v>
      </c>
    </row>
    <row r="20" spans="1:15" x14ac:dyDescent="0.15">
      <c r="A20" s="2" t="s">
        <v>418</v>
      </c>
      <c r="B20" s="2" t="s">
        <v>419</v>
      </c>
      <c r="C20" s="2" t="s">
        <v>420</v>
      </c>
      <c r="D20" s="2" t="s">
        <v>34</v>
      </c>
      <c r="E20" s="3" t="s">
        <v>493</v>
      </c>
      <c r="F20" s="2">
        <v>744</v>
      </c>
      <c r="G20" s="2" t="s">
        <v>417</v>
      </c>
    </row>
    <row r="21" spans="1:15" x14ac:dyDescent="0.15">
      <c r="A21" s="2" t="s">
        <v>422</v>
      </c>
      <c r="B21" s="2" t="s">
        <v>423</v>
      </c>
      <c r="C21" s="2" t="s">
        <v>425</v>
      </c>
      <c r="D21" s="2" t="s">
        <v>34</v>
      </c>
      <c r="E21" s="2" t="s">
        <v>421</v>
      </c>
      <c r="F21" s="2">
        <v>524</v>
      </c>
      <c r="G21" s="2" t="s">
        <v>424</v>
      </c>
    </row>
    <row r="22" spans="1:15" x14ac:dyDescent="0.15">
      <c r="A22" s="2" t="s">
        <v>237</v>
      </c>
      <c r="B22" s="2" t="s">
        <v>42</v>
      </c>
      <c r="C22" s="2" t="s">
        <v>43</v>
      </c>
      <c r="D22" s="2" t="s">
        <v>44</v>
      </c>
      <c r="E22" s="2" t="s">
        <v>221</v>
      </c>
      <c r="F22" s="2">
        <v>926</v>
      </c>
      <c r="G22" s="4" t="s">
        <v>123</v>
      </c>
    </row>
    <row r="23" spans="1:15" x14ac:dyDescent="0.15">
      <c r="A23" s="2" t="s">
        <v>445</v>
      </c>
      <c r="B23" s="2" t="s">
        <v>446</v>
      </c>
      <c r="C23" s="2" t="s">
        <v>447</v>
      </c>
      <c r="D23" s="2" t="s">
        <v>188</v>
      </c>
      <c r="E23" s="2" t="s">
        <v>444</v>
      </c>
      <c r="F23" s="2">
        <v>524</v>
      </c>
      <c r="G23" s="2" t="s">
        <v>448</v>
      </c>
    </row>
    <row r="24" spans="1:15" x14ac:dyDescent="0.15">
      <c r="A24" s="2" t="s">
        <v>480</v>
      </c>
      <c r="B24" s="2" t="s">
        <v>484</v>
      </c>
      <c r="C24" s="2" t="s">
        <v>482</v>
      </c>
      <c r="D24" s="2" t="s">
        <v>8</v>
      </c>
      <c r="E24" s="2" t="s">
        <v>481</v>
      </c>
      <c r="F24" s="2">
        <v>514</v>
      </c>
      <c r="G24" s="2" t="s">
        <v>483</v>
      </c>
    </row>
    <row r="25" spans="1:15" x14ac:dyDescent="0.15">
      <c r="A25" s="2" t="s">
        <v>240</v>
      </c>
      <c r="B25" s="2" t="s">
        <v>22</v>
      </c>
      <c r="C25" s="2" t="s">
        <v>23</v>
      </c>
      <c r="D25" s="2" t="s">
        <v>24</v>
      </c>
      <c r="E25" s="2" t="s">
        <v>51</v>
      </c>
      <c r="F25" s="2">
        <v>655</v>
      </c>
      <c r="G25" s="4" t="s">
        <v>485</v>
      </c>
    </row>
    <row r="26" spans="1:15" x14ac:dyDescent="0.15">
      <c r="A26" s="2" t="s">
        <v>241</v>
      </c>
      <c r="B26" s="2" t="s">
        <v>48</v>
      </c>
      <c r="C26" s="2" t="s">
        <v>11</v>
      </c>
      <c r="D26" s="2" t="s">
        <v>12</v>
      </c>
      <c r="E26" s="2" t="s">
        <v>219</v>
      </c>
      <c r="F26" s="2">
        <v>637</v>
      </c>
      <c r="G26" s="4" t="s">
        <v>486</v>
      </c>
    </row>
    <row r="27" spans="1:15" x14ac:dyDescent="0.15">
      <c r="A27" s="2" t="s">
        <v>244</v>
      </c>
      <c r="B27" s="2" t="s">
        <v>167</v>
      </c>
      <c r="C27" s="2" t="s">
        <v>168</v>
      </c>
      <c r="D27" s="2" t="s">
        <v>24</v>
      </c>
      <c r="E27" s="2" t="s">
        <v>169</v>
      </c>
      <c r="F27" s="2">
        <v>620</v>
      </c>
      <c r="G27" s="4" t="s">
        <v>165</v>
      </c>
      <c r="O27" s="5"/>
    </row>
    <row r="28" spans="1:15" x14ac:dyDescent="0.15">
      <c r="A28" s="2" t="s">
        <v>246</v>
      </c>
      <c r="B28" s="2" t="s">
        <v>247</v>
      </c>
      <c r="C28" s="2" t="s">
        <v>249</v>
      </c>
      <c r="D28" s="2" t="s">
        <v>77</v>
      </c>
      <c r="E28" s="2" t="s">
        <v>245</v>
      </c>
      <c r="F28" s="2">
        <v>784</v>
      </c>
      <c r="G28" s="4" t="s">
        <v>248</v>
      </c>
    </row>
    <row r="29" spans="1:15" x14ac:dyDescent="0.15">
      <c r="A29" s="2" t="s">
        <v>265</v>
      </c>
      <c r="B29" s="2" t="s">
        <v>266</v>
      </c>
      <c r="C29" s="2" t="s">
        <v>11</v>
      </c>
      <c r="D29" s="2" t="s">
        <v>12</v>
      </c>
      <c r="E29" s="2" t="s">
        <v>267</v>
      </c>
      <c r="F29" s="2">
        <v>701</v>
      </c>
      <c r="G29" s="4" t="s">
        <v>268</v>
      </c>
    </row>
    <row r="30" spans="1:15" x14ac:dyDescent="0.15">
      <c r="A30" s="2" t="s">
        <v>274</v>
      </c>
      <c r="B30" s="2" t="s">
        <v>492</v>
      </c>
      <c r="C30" s="2" t="s">
        <v>275</v>
      </c>
      <c r="D30" s="2" t="s">
        <v>251</v>
      </c>
      <c r="E30" s="2" t="s">
        <v>276</v>
      </c>
      <c r="F30" s="2">
        <v>690</v>
      </c>
      <c r="G30" s="4" t="s">
        <v>277</v>
      </c>
    </row>
    <row r="31" spans="1:15" x14ac:dyDescent="0.15">
      <c r="A31" s="2" t="s">
        <v>281</v>
      </c>
      <c r="B31" s="2" t="s">
        <v>491</v>
      </c>
      <c r="C31" s="2" t="s">
        <v>283</v>
      </c>
      <c r="D31" s="2" t="s">
        <v>160</v>
      </c>
      <c r="E31" s="2" t="s">
        <v>282</v>
      </c>
      <c r="F31" s="2">
        <v>626</v>
      </c>
      <c r="G31" s="4" t="s">
        <v>284</v>
      </c>
    </row>
    <row r="32" spans="1:15" ht="16" x14ac:dyDescent="0.2">
      <c r="A32" s="2" t="s">
        <v>546</v>
      </c>
      <c r="B32" s="2" t="s">
        <v>547</v>
      </c>
      <c r="F32" s="10">
        <v>10000</v>
      </c>
      <c r="G32" s="1" t="s">
        <v>554</v>
      </c>
    </row>
    <row r="33" spans="1:15" x14ac:dyDescent="0.15">
      <c r="A33" s="2" t="s">
        <v>540</v>
      </c>
      <c r="B33" s="2" t="s">
        <v>548</v>
      </c>
      <c r="F33" s="2">
        <v>2500</v>
      </c>
      <c r="G33" s="11" t="s">
        <v>555</v>
      </c>
    </row>
    <row r="34" spans="1:15" x14ac:dyDescent="0.15">
      <c r="A34" s="2" t="s">
        <v>541</v>
      </c>
      <c r="B34" s="2" t="s">
        <v>549</v>
      </c>
      <c r="F34" s="2">
        <v>2500</v>
      </c>
      <c r="G34" s="11" t="s">
        <v>555</v>
      </c>
    </row>
    <row r="35" spans="1:15" x14ac:dyDescent="0.15">
      <c r="A35" s="2" t="s">
        <v>542</v>
      </c>
      <c r="B35" s="2" t="s">
        <v>550</v>
      </c>
      <c r="F35" s="2">
        <v>5000</v>
      </c>
      <c r="G35" s="11" t="s">
        <v>555</v>
      </c>
    </row>
    <row r="36" spans="1:15" ht="16" x14ac:dyDescent="0.2">
      <c r="A36" s="2" t="s">
        <v>10</v>
      </c>
      <c r="B36" s="2" t="s">
        <v>530</v>
      </c>
      <c r="C36" s="2" t="s">
        <v>183</v>
      </c>
      <c r="D36" s="2" t="s">
        <v>184</v>
      </c>
      <c r="E36" s="2" t="s">
        <v>532</v>
      </c>
      <c r="F36" s="2">
        <v>509</v>
      </c>
      <c r="G36" s="1" t="s">
        <v>531</v>
      </c>
      <c r="O36" s="5"/>
    </row>
    <row r="37" spans="1:15" x14ac:dyDescent="0.15">
      <c r="A37" s="2" t="s">
        <v>355</v>
      </c>
      <c r="B37" s="2" t="s">
        <v>358</v>
      </c>
      <c r="C37" s="2" t="s">
        <v>359</v>
      </c>
      <c r="D37" s="2" t="s">
        <v>12</v>
      </c>
      <c r="E37" s="2" t="s">
        <v>357</v>
      </c>
      <c r="F37" s="2">
        <v>135</v>
      </c>
      <c r="G37" s="2" t="s">
        <v>356</v>
      </c>
      <c r="O37" s="5"/>
    </row>
    <row r="38" spans="1:15" x14ac:dyDescent="0.15">
      <c r="A38" s="2" t="s">
        <v>376</v>
      </c>
      <c r="B38" s="2" t="s">
        <v>377</v>
      </c>
      <c r="C38" s="2" t="s">
        <v>379</v>
      </c>
      <c r="D38" s="2" t="s">
        <v>374</v>
      </c>
      <c r="E38" s="2" t="s">
        <v>375</v>
      </c>
      <c r="F38" s="2">
        <v>672</v>
      </c>
      <c r="G38" s="2" t="s">
        <v>378</v>
      </c>
      <c r="O38" s="5"/>
    </row>
    <row r="39" spans="1:15" x14ac:dyDescent="0.15">
      <c r="A39" s="2" t="s">
        <v>450</v>
      </c>
      <c r="B39" s="2" t="s">
        <v>451</v>
      </c>
      <c r="C39" s="2" t="s">
        <v>452</v>
      </c>
      <c r="D39" s="2" t="s">
        <v>188</v>
      </c>
      <c r="E39" s="2" t="s">
        <v>449</v>
      </c>
      <c r="F39" s="2">
        <v>415</v>
      </c>
      <c r="G39" s="2" t="s">
        <v>453</v>
      </c>
      <c r="O39" s="5"/>
    </row>
    <row r="40" spans="1:15" x14ac:dyDescent="0.15">
      <c r="A40" s="2" t="s">
        <v>455</v>
      </c>
      <c r="B40" s="2" t="s">
        <v>456</v>
      </c>
      <c r="C40" s="2" t="s">
        <v>457</v>
      </c>
      <c r="D40" s="2" t="s">
        <v>75</v>
      </c>
      <c r="E40" s="2" t="s">
        <v>454</v>
      </c>
      <c r="F40" s="2">
        <v>413</v>
      </c>
      <c r="G40" s="2" t="s">
        <v>458</v>
      </c>
      <c r="O40" s="5"/>
    </row>
    <row r="41" spans="1:15" x14ac:dyDescent="0.15">
      <c r="A41" s="2" t="s">
        <v>465</v>
      </c>
      <c r="B41" s="2" t="s">
        <v>466</v>
      </c>
      <c r="C41" s="2" t="s">
        <v>467</v>
      </c>
      <c r="D41" s="2" t="s">
        <v>8</v>
      </c>
      <c r="E41" s="2" t="s">
        <v>464</v>
      </c>
      <c r="F41" s="2">
        <v>554</v>
      </c>
      <c r="G41" s="2" t="s">
        <v>468</v>
      </c>
      <c r="O41" s="5"/>
    </row>
    <row r="42" spans="1:15" x14ac:dyDescent="0.15">
      <c r="A42" s="2" t="s">
        <v>474</v>
      </c>
      <c r="B42" s="2" t="s">
        <v>475</v>
      </c>
      <c r="C42" s="2" t="s">
        <v>472</v>
      </c>
      <c r="D42" s="2" t="s">
        <v>62</v>
      </c>
      <c r="E42" s="2" t="s">
        <v>476</v>
      </c>
      <c r="F42" s="2">
        <v>702</v>
      </c>
      <c r="G42" s="2" t="s">
        <v>477</v>
      </c>
      <c r="O42" s="5"/>
    </row>
    <row r="43" spans="1:15" x14ac:dyDescent="0.15">
      <c r="A43" s="2" t="s">
        <v>116</v>
      </c>
      <c r="B43" s="2" t="s">
        <v>505</v>
      </c>
      <c r="C43" s="2" t="s">
        <v>117</v>
      </c>
      <c r="D43" s="2" t="s">
        <v>77</v>
      </c>
      <c r="E43" s="2" t="s">
        <v>118</v>
      </c>
      <c r="F43" s="2">
        <v>453</v>
      </c>
      <c r="G43" s="4" t="s">
        <v>115</v>
      </c>
      <c r="O43" s="5"/>
    </row>
    <row r="44" spans="1:15" x14ac:dyDescent="0.15">
      <c r="A44" s="2" t="s">
        <v>140</v>
      </c>
      <c r="B44" s="2" t="s">
        <v>141</v>
      </c>
      <c r="C44" s="2" t="s">
        <v>142</v>
      </c>
      <c r="D44" s="2" t="s">
        <v>34</v>
      </c>
      <c r="E44" s="2" t="s">
        <v>143</v>
      </c>
      <c r="F44" s="2">
        <v>645</v>
      </c>
      <c r="G44" s="2" t="s">
        <v>139</v>
      </c>
      <c r="O44" s="5"/>
    </row>
    <row r="45" spans="1:15" x14ac:dyDescent="0.15">
      <c r="A45" s="2" t="s">
        <v>285</v>
      </c>
      <c r="B45" s="2" t="s">
        <v>287</v>
      </c>
      <c r="C45" s="2" t="s">
        <v>89</v>
      </c>
      <c r="D45" s="2" t="s">
        <v>288</v>
      </c>
      <c r="E45" s="2" t="s">
        <v>293</v>
      </c>
      <c r="F45" s="2">
        <v>642</v>
      </c>
      <c r="G45" s="2" t="s">
        <v>289</v>
      </c>
      <c r="O45" s="5"/>
    </row>
    <row r="46" spans="1:15" x14ac:dyDescent="0.15">
      <c r="A46" s="2" t="s">
        <v>286</v>
      </c>
      <c r="B46" s="2" t="s">
        <v>291</v>
      </c>
      <c r="C46" s="2" t="s">
        <v>89</v>
      </c>
      <c r="D46" s="2" t="s">
        <v>251</v>
      </c>
      <c r="E46" s="2" t="s">
        <v>290</v>
      </c>
      <c r="F46" s="2">
        <v>632</v>
      </c>
      <c r="G46" s="2" t="s">
        <v>292</v>
      </c>
      <c r="O46" s="5"/>
    </row>
    <row r="47" spans="1:15" x14ac:dyDescent="0.15">
      <c r="A47" s="2" t="s">
        <v>295</v>
      </c>
      <c r="B47" s="2" t="s">
        <v>296</v>
      </c>
      <c r="C47" s="2" t="s">
        <v>298</v>
      </c>
      <c r="D47" s="2" t="s">
        <v>251</v>
      </c>
      <c r="E47" s="2" t="s">
        <v>294</v>
      </c>
      <c r="F47" s="2">
        <v>400</v>
      </c>
      <c r="G47" s="2" t="s">
        <v>297</v>
      </c>
      <c r="O47" s="5"/>
    </row>
    <row r="48" spans="1:15" x14ac:dyDescent="0.15">
      <c r="A48" s="2" t="s">
        <v>311</v>
      </c>
      <c r="B48" s="2" t="s">
        <v>506</v>
      </c>
      <c r="C48" s="2" t="s">
        <v>313</v>
      </c>
      <c r="D48" s="2" t="s">
        <v>34</v>
      </c>
      <c r="E48" s="2" t="s">
        <v>314</v>
      </c>
      <c r="F48" s="2">
        <v>588</v>
      </c>
      <c r="G48" s="2" t="s">
        <v>312</v>
      </c>
      <c r="O48" s="5"/>
    </row>
    <row r="49" spans="1:15" x14ac:dyDescent="0.15">
      <c r="A49" s="2" t="s">
        <v>339</v>
      </c>
      <c r="B49" s="2" t="s">
        <v>507</v>
      </c>
      <c r="C49" s="2" t="s">
        <v>340</v>
      </c>
      <c r="D49" s="2" t="s">
        <v>331</v>
      </c>
      <c r="E49" s="2" t="s">
        <v>341</v>
      </c>
      <c r="F49" s="2">
        <v>306</v>
      </c>
      <c r="G49" s="2" t="s">
        <v>338</v>
      </c>
      <c r="O49" s="5"/>
    </row>
    <row r="50" spans="1:15" x14ac:dyDescent="0.15">
      <c r="A50" s="2" t="s">
        <v>351</v>
      </c>
      <c r="B50" s="2" t="s">
        <v>352</v>
      </c>
      <c r="C50" s="2" t="s">
        <v>353</v>
      </c>
      <c r="D50" s="2" t="s">
        <v>331</v>
      </c>
      <c r="E50" s="2" t="s">
        <v>354</v>
      </c>
      <c r="F50" s="2">
        <v>415</v>
      </c>
      <c r="G50" s="2" t="s">
        <v>350</v>
      </c>
      <c r="O50" s="5"/>
    </row>
    <row r="51" spans="1:15" x14ac:dyDescent="0.15">
      <c r="A51" s="2" t="s">
        <v>545</v>
      </c>
      <c r="F51" s="2">
        <v>5000</v>
      </c>
      <c r="O51" s="5"/>
    </row>
    <row r="52" spans="1:15" ht="16" x14ac:dyDescent="0.2">
      <c r="A52" s="2" t="s">
        <v>258</v>
      </c>
      <c r="B52" s="2" t="s">
        <v>259</v>
      </c>
      <c r="C52" s="2" t="s">
        <v>260</v>
      </c>
      <c r="D52" s="2" t="s">
        <v>8</v>
      </c>
      <c r="E52" s="2" t="s">
        <v>261</v>
      </c>
      <c r="F52" s="2">
        <v>672</v>
      </c>
      <c r="G52" s="1" t="s">
        <v>262</v>
      </c>
    </row>
    <row r="53" spans="1:15" x14ac:dyDescent="0.15">
      <c r="A53" s="2" t="s">
        <v>263</v>
      </c>
      <c r="B53" s="2" t="s">
        <v>264</v>
      </c>
      <c r="C53" s="2" t="s">
        <v>526</v>
      </c>
      <c r="D53" s="2" t="s">
        <v>34</v>
      </c>
      <c r="E53" s="2" t="s">
        <v>299</v>
      </c>
      <c r="F53" s="2">
        <v>686</v>
      </c>
      <c r="G53" s="2" t="s">
        <v>553</v>
      </c>
    </row>
    <row r="54" spans="1:15" x14ac:dyDescent="0.15">
      <c r="A54" s="2" t="s">
        <v>436</v>
      </c>
      <c r="B54" s="2" t="s">
        <v>437</v>
      </c>
      <c r="C54" s="2" t="s">
        <v>435</v>
      </c>
      <c r="D54" s="2" t="s">
        <v>62</v>
      </c>
      <c r="E54" s="2" t="s">
        <v>527</v>
      </c>
      <c r="F54" s="2">
        <v>711</v>
      </c>
      <c r="G54" s="2" t="s">
        <v>438</v>
      </c>
    </row>
    <row r="55" spans="1:15" ht="16" x14ac:dyDescent="0.2">
      <c r="A55" s="2" t="s">
        <v>470</v>
      </c>
      <c r="B55" s="2" t="s">
        <v>471</v>
      </c>
      <c r="C55" s="2" t="s">
        <v>472</v>
      </c>
      <c r="D55" s="2" t="s">
        <v>62</v>
      </c>
      <c r="E55" s="2" t="s">
        <v>469</v>
      </c>
      <c r="F55" s="2">
        <v>702</v>
      </c>
      <c r="G55" s="1" t="s">
        <v>473</v>
      </c>
    </row>
    <row r="56" spans="1:15" ht="16" x14ac:dyDescent="0.2">
      <c r="A56" s="2" t="s">
        <v>501</v>
      </c>
      <c r="B56" s="2" t="s">
        <v>502</v>
      </c>
      <c r="C56" s="2" t="s">
        <v>340</v>
      </c>
      <c r="D56" s="2" t="s">
        <v>331</v>
      </c>
      <c r="E56" s="2" t="s">
        <v>529</v>
      </c>
      <c r="F56" s="10">
        <v>1230</v>
      </c>
      <c r="G56" s="1" t="s">
        <v>528</v>
      </c>
    </row>
    <row r="57" spans="1:15" ht="16" x14ac:dyDescent="0.2">
      <c r="A57" s="2" t="s">
        <v>551</v>
      </c>
      <c r="B57" s="2" t="s">
        <v>552</v>
      </c>
      <c r="F57" s="10"/>
      <c r="G57" s="1"/>
    </row>
    <row r="58" spans="1:15" ht="16" x14ac:dyDescent="0.2">
      <c r="A58" s="2" t="s">
        <v>5</v>
      </c>
      <c r="B58" s="2" t="s">
        <v>6</v>
      </c>
      <c r="C58" s="2" t="s">
        <v>7</v>
      </c>
      <c r="D58" s="2" t="s">
        <v>8</v>
      </c>
      <c r="E58" s="7" t="s">
        <v>9</v>
      </c>
      <c r="F58" s="2">
        <v>372</v>
      </c>
      <c r="G58" s="1" t="s">
        <v>522</v>
      </c>
    </row>
    <row r="59" spans="1:15" ht="16" x14ac:dyDescent="0.2">
      <c r="A59" s="2" t="s">
        <v>13</v>
      </c>
      <c r="B59" s="2" t="s">
        <v>32</v>
      </c>
      <c r="C59" s="2" t="s">
        <v>33</v>
      </c>
      <c r="D59" s="2" t="s">
        <v>34</v>
      </c>
      <c r="E59" s="7" t="s">
        <v>223</v>
      </c>
      <c r="F59" s="2">
        <v>615</v>
      </c>
      <c r="G59" s="1" t="s">
        <v>524</v>
      </c>
    </row>
    <row r="60" spans="1:15" ht="16" x14ac:dyDescent="0.2">
      <c r="A60" s="2" t="s">
        <v>14</v>
      </c>
      <c r="B60" s="2" t="s">
        <v>35</v>
      </c>
      <c r="C60" s="2" t="s">
        <v>36</v>
      </c>
      <c r="D60" s="2" t="s">
        <v>37</v>
      </c>
      <c r="E60" s="2" t="s">
        <v>224</v>
      </c>
      <c r="F60" s="2">
        <v>820</v>
      </c>
      <c r="G60" s="1" t="s">
        <v>525</v>
      </c>
    </row>
    <row r="61" spans="1:15" ht="16" x14ac:dyDescent="0.2">
      <c r="A61" s="2" t="s">
        <v>15</v>
      </c>
      <c r="B61" s="2" t="s">
        <v>38</v>
      </c>
      <c r="C61" s="2" t="s">
        <v>39</v>
      </c>
      <c r="D61" s="2" t="s">
        <v>8</v>
      </c>
      <c r="E61" s="2" t="s">
        <v>225</v>
      </c>
      <c r="F61" s="2">
        <v>354</v>
      </c>
      <c r="G61" s="1" t="s">
        <v>523</v>
      </c>
    </row>
    <row r="62" spans="1:15" ht="16" x14ac:dyDescent="0.2">
      <c r="A62" s="2" t="s">
        <v>16</v>
      </c>
      <c r="B62" s="2" t="s">
        <v>40</v>
      </c>
      <c r="C62" s="2" t="s">
        <v>41</v>
      </c>
      <c r="D62" s="2" t="s">
        <v>34</v>
      </c>
      <c r="E62" s="2" t="s">
        <v>226</v>
      </c>
      <c r="F62" s="2">
        <v>705</v>
      </c>
      <c r="G62" s="1" t="s">
        <v>533</v>
      </c>
    </row>
    <row r="63" spans="1:15" ht="16" x14ac:dyDescent="0.2">
      <c r="A63" s="2" t="s">
        <v>544</v>
      </c>
      <c r="F63" s="10">
        <v>10000</v>
      </c>
      <c r="G63" s="1"/>
    </row>
    <row r="64" spans="1:15" x14ac:dyDescent="0.15">
      <c r="A64" s="2" t="s">
        <v>68</v>
      </c>
      <c r="B64" s="2" t="s">
        <v>495</v>
      </c>
      <c r="C64" s="2" t="s">
        <v>74</v>
      </c>
      <c r="D64" s="2" t="s">
        <v>75</v>
      </c>
      <c r="E64" s="2" t="s">
        <v>217</v>
      </c>
      <c r="F64" s="2">
        <v>431</v>
      </c>
      <c r="G64" s="4" t="s">
        <v>496</v>
      </c>
    </row>
    <row r="65" spans="1:15" x14ac:dyDescent="0.15">
      <c r="A65" s="2" t="s">
        <v>305</v>
      </c>
      <c r="B65" s="2" t="s">
        <v>306</v>
      </c>
      <c r="C65" s="2" t="s">
        <v>301</v>
      </c>
      <c r="D65" s="2" t="s">
        <v>77</v>
      </c>
      <c r="E65" s="2" t="s">
        <v>504</v>
      </c>
      <c r="F65" s="2">
        <v>741</v>
      </c>
      <c r="G65" s="2" t="s">
        <v>304</v>
      </c>
    </row>
    <row r="66" spans="1:15" x14ac:dyDescent="0.15">
      <c r="A66" s="2" t="s">
        <v>69</v>
      </c>
      <c r="B66" s="2" t="s">
        <v>497</v>
      </c>
      <c r="C66" s="2" t="s">
        <v>498</v>
      </c>
      <c r="D66" s="2" t="s">
        <v>331</v>
      </c>
      <c r="E66" s="2" t="s">
        <v>499</v>
      </c>
      <c r="F66" s="2">
        <v>540</v>
      </c>
      <c r="G66" s="4" t="s">
        <v>500</v>
      </c>
    </row>
    <row r="67" spans="1:15" x14ac:dyDescent="0.15">
      <c r="A67" s="2" t="s">
        <v>70</v>
      </c>
      <c r="B67" s="2" t="s">
        <v>73</v>
      </c>
      <c r="C67" s="2" t="s">
        <v>71</v>
      </c>
      <c r="D67" s="2" t="s">
        <v>34</v>
      </c>
      <c r="E67" s="2" t="s">
        <v>78</v>
      </c>
      <c r="F67" s="2">
        <v>678</v>
      </c>
      <c r="G67" s="2" t="s">
        <v>72</v>
      </c>
      <c r="O67" s="5"/>
    </row>
    <row r="68" spans="1:15" x14ac:dyDescent="0.15">
      <c r="A68" s="2" t="s">
        <v>104</v>
      </c>
      <c r="B68" s="2" t="s">
        <v>102</v>
      </c>
      <c r="C68" s="2" t="s">
        <v>103</v>
      </c>
      <c r="D68" s="2" t="s">
        <v>37</v>
      </c>
      <c r="E68" s="2" t="s">
        <v>105</v>
      </c>
      <c r="F68" s="2">
        <v>689</v>
      </c>
      <c r="G68" s="2" t="s">
        <v>106</v>
      </c>
      <c r="O68" s="5"/>
    </row>
    <row r="69" spans="1:15" x14ac:dyDescent="0.15">
      <c r="A69" s="2" t="s">
        <v>153</v>
      </c>
      <c r="B69" s="2" t="s">
        <v>151</v>
      </c>
      <c r="C69" s="2" t="s">
        <v>152</v>
      </c>
      <c r="D69" s="2" t="s">
        <v>75</v>
      </c>
      <c r="E69" s="2" t="s">
        <v>158</v>
      </c>
      <c r="F69" s="2">
        <v>462</v>
      </c>
      <c r="G69" s="2" t="s">
        <v>150</v>
      </c>
    </row>
    <row r="70" spans="1:15" x14ac:dyDescent="0.15">
      <c r="A70" s="2" t="s">
        <v>155</v>
      </c>
      <c r="B70" s="2" t="s">
        <v>156</v>
      </c>
      <c r="C70" s="2" t="s">
        <v>76</v>
      </c>
      <c r="D70" s="2" t="s">
        <v>77</v>
      </c>
      <c r="E70" s="2" t="s">
        <v>157</v>
      </c>
      <c r="F70" s="2">
        <v>432</v>
      </c>
      <c r="G70" s="4" t="s">
        <v>154</v>
      </c>
    </row>
    <row r="71" spans="1:15" x14ac:dyDescent="0.15">
      <c r="A71" s="2" t="s">
        <v>189</v>
      </c>
      <c r="B71" s="2" t="s">
        <v>186</v>
      </c>
      <c r="C71" s="2" t="s">
        <v>187</v>
      </c>
      <c r="D71" s="2" t="s">
        <v>188</v>
      </c>
      <c r="E71" s="2" t="s">
        <v>215</v>
      </c>
      <c r="F71" s="2">
        <v>746</v>
      </c>
      <c r="G71" s="2" t="s">
        <v>185</v>
      </c>
    </row>
    <row r="72" spans="1:15" x14ac:dyDescent="0.15">
      <c r="A72" s="2" t="s">
        <v>212</v>
      </c>
      <c r="B72" s="2" t="s">
        <v>213</v>
      </c>
      <c r="C72" s="2" t="s">
        <v>214</v>
      </c>
      <c r="D72" s="2" t="s">
        <v>57</v>
      </c>
      <c r="E72" s="2" t="s">
        <v>216</v>
      </c>
      <c r="F72" s="2">
        <v>590</v>
      </c>
      <c r="G72" s="2" t="s">
        <v>211</v>
      </c>
    </row>
    <row r="73" spans="1:15" x14ac:dyDescent="0.15">
      <c r="A73" s="2" t="s">
        <v>252</v>
      </c>
      <c r="B73" s="2" t="s">
        <v>253</v>
      </c>
      <c r="C73" s="2" t="s">
        <v>503</v>
      </c>
      <c r="D73" s="2" t="s">
        <v>251</v>
      </c>
      <c r="E73" s="2" t="s">
        <v>250</v>
      </c>
      <c r="F73" s="2">
        <v>579</v>
      </c>
      <c r="G73" s="2" t="s">
        <v>254</v>
      </c>
    </row>
    <row r="74" spans="1:15" x14ac:dyDescent="0.15">
      <c r="A74" s="2" t="s">
        <v>29</v>
      </c>
      <c r="B74" s="2" t="s">
        <v>60</v>
      </c>
      <c r="C74" s="2" t="s">
        <v>61</v>
      </c>
      <c r="D74" s="2" t="s">
        <v>62</v>
      </c>
      <c r="E74" s="2" t="s">
        <v>59</v>
      </c>
      <c r="F74" s="2">
        <v>776</v>
      </c>
      <c r="G74" s="4" t="s">
        <v>508</v>
      </c>
      <c r="O74" s="4"/>
    </row>
    <row r="75" spans="1:15" x14ac:dyDescent="0.15">
      <c r="A75" s="2" t="s">
        <v>30</v>
      </c>
      <c r="B75" s="2" t="s">
        <v>63</v>
      </c>
      <c r="C75" s="2" t="s">
        <v>64</v>
      </c>
      <c r="D75" s="2" t="s">
        <v>21</v>
      </c>
      <c r="E75" s="2" t="s">
        <v>509</v>
      </c>
      <c r="F75" s="2">
        <v>682</v>
      </c>
      <c r="G75" s="4" t="s">
        <v>510</v>
      </c>
      <c r="O75" s="6"/>
    </row>
    <row r="76" spans="1:15" x14ac:dyDescent="0.15">
      <c r="A76" s="2" t="s">
        <v>31</v>
      </c>
      <c r="B76" s="2" t="s">
        <v>66</v>
      </c>
      <c r="C76" s="2" t="s">
        <v>67</v>
      </c>
      <c r="D76" s="2" t="s">
        <v>12</v>
      </c>
      <c r="E76" s="2" t="s">
        <v>65</v>
      </c>
      <c r="F76" s="2">
        <v>667</v>
      </c>
      <c r="G76" s="4" t="s">
        <v>511</v>
      </c>
      <c r="O76" s="5"/>
    </row>
    <row r="77" spans="1:15" x14ac:dyDescent="0.15">
      <c r="A77" s="2" t="s">
        <v>94</v>
      </c>
      <c r="B77" s="2" t="s">
        <v>95</v>
      </c>
      <c r="C77" s="2" t="s">
        <v>97</v>
      </c>
      <c r="D77" s="2" t="s">
        <v>12</v>
      </c>
      <c r="E77" s="2" t="s">
        <v>96</v>
      </c>
      <c r="F77" s="2">
        <v>710</v>
      </c>
      <c r="G77" s="2" t="s">
        <v>93</v>
      </c>
      <c r="O77" s="5"/>
    </row>
    <row r="78" spans="1:15" x14ac:dyDescent="0.15">
      <c r="A78" s="2" t="s">
        <v>121</v>
      </c>
      <c r="B78" s="2" t="s">
        <v>120</v>
      </c>
      <c r="C78" s="2" t="s">
        <v>235</v>
      </c>
      <c r="D78" s="2" t="s">
        <v>8</v>
      </c>
      <c r="E78" s="2" t="s">
        <v>122</v>
      </c>
      <c r="F78" s="2">
        <v>828</v>
      </c>
      <c r="G78" s="2" t="s">
        <v>119</v>
      </c>
      <c r="O78" s="5"/>
    </row>
    <row r="79" spans="1:15" x14ac:dyDescent="0.15">
      <c r="A79" s="2" t="s">
        <v>131</v>
      </c>
      <c r="B79" s="2" t="s">
        <v>132</v>
      </c>
      <c r="C79" s="2" t="s">
        <v>134</v>
      </c>
      <c r="D79" s="2" t="s">
        <v>34</v>
      </c>
      <c r="E79" s="2" t="s">
        <v>133</v>
      </c>
      <c r="F79" s="2">
        <v>520</v>
      </c>
      <c r="G79" s="2" t="s">
        <v>130</v>
      </c>
      <c r="O79" s="5"/>
    </row>
    <row r="80" spans="1:15" x14ac:dyDescent="0.15">
      <c r="A80" s="2" t="s">
        <v>136</v>
      </c>
      <c r="B80" s="2" t="s">
        <v>138</v>
      </c>
      <c r="C80" s="2" t="s">
        <v>135</v>
      </c>
      <c r="D80" s="2" t="s">
        <v>34</v>
      </c>
      <c r="E80" s="2" t="s">
        <v>144</v>
      </c>
      <c r="F80" s="2">
        <v>600</v>
      </c>
      <c r="G80" s="2" t="s">
        <v>137</v>
      </c>
      <c r="O80" s="5"/>
    </row>
    <row r="81" spans="1:15" x14ac:dyDescent="0.15">
      <c r="A81" s="2" t="s">
        <v>232</v>
      </c>
      <c r="B81" s="2" t="s">
        <v>233</v>
      </c>
      <c r="C81" s="2" t="s">
        <v>235</v>
      </c>
      <c r="D81" s="2" t="s">
        <v>8</v>
      </c>
      <c r="E81" s="2" t="s">
        <v>231</v>
      </c>
      <c r="F81" s="2">
        <v>828</v>
      </c>
      <c r="G81" s="2" t="s">
        <v>234</v>
      </c>
      <c r="O81" s="5"/>
    </row>
    <row r="82" spans="1:15" x14ac:dyDescent="0.15">
      <c r="A82" s="2" t="s">
        <v>243</v>
      </c>
      <c r="B82" s="2" t="s">
        <v>255</v>
      </c>
      <c r="C82" s="2" t="s">
        <v>7</v>
      </c>
      <c r="D82" s="2" t="s">
        <v>8</v>
      </c>
      <c r="E82" s="2" t="s">
        <v>256</v>
      </c>
      <c r="F82" s="2">
        <v>572</v>
      </c>
      <c r="G82" s="2" t="s">
        <v>257</v>
      </c>
    </row>
    <row r="83" spans="1:15" x14ac:dyDescent="0.15">
      <c r="A83" s="2" t="s">
        <v>84</v>
      </c>
      <c r="B83" s="2" t="s">
        <v>83</v>
      </c>
      <c r="C83" s="2" t="s">
        <v>85</v>
      </c>
      <c r="D83" s="2" t="s">
        <v>34</v>
      </c>
      <c r="E83" s="2" t="s">
        <v>86</v>
      </c>
      <c r="F83" s="2">
        <v>472</v>
      </c>
      <c r="G83" s="2" t="s">
        <v>87</v>
      </c>
      <c r="O83" s="6"/>
    </row>
    <row r="84" spans="1:15" x14ac:dyDescent="0.15">
      <c r="A84" s="2" t="s">
        <v>90</v>
      </c>
      <c r="B84" s="2" t="s">
        <v>91</v>
      </c>
      <c r="C84" s="2" t="s">
        <v>89</v>
      </c>
      <c r="D84" s="2" t="s">
        <v>75</v>
      </c>
      <c r="E84" s="2" t="s">
        <v>92</v>
      </c>
      <c r="F84" s="2">
        <v>501</v>
      </c>
      <c r="G84" s="2" t="s">
        <v>88</v>
      </c>
      <c r="O84" s="5"/>
    </row>
    <row r="85" spans="1:15" x14ac:dyDescent="0.15">
      <c r="A85" s="2" t="s">
        <v>99</v>
      </c>
      <c r="B85" s="2" t="s">
        <v>100</v>
      </c>
      <c r="C85" s="2" t="s">
        <v>74</v>
      </c>
      <c r="D85" s="2" t="s">
        <v>75</v>
      </c>
      <c r="E85" s="2" t="s">
        <v>101</v>
      </c>
      <c r="F85" s="2">
        <v>431</v>
      </c>
      <c r="G85" s="2" t="s">
        <v>98</v>
      </c>
      <c r="O85" s="5"/>
    </row>
    <row r="86" spans="1:15" x14ac:dyDescent="0.15">
      <c r="A86" s="2" t="s">
        <v>110</v>
      </c>
      <c r="B86" s="2" t="s">
        <v>108</v>
      </c>
      <c r="C86" s="2" t="s">
        <v>109</v>
      </c>
      <c r="D86" s="2" t="s">
        <v>34</v>
      </c>
      <c r="E86" s="2" t="s">
        <v>111</v>
      </c>
      <c r="F86" s="2">
        <v>762</v>
      </c>
      <c r="G86" s="2" t="s">
        <v>107</v>
      </c>
      <c r="O86" s="5"/>
    </row>
    <row r="87" spans="1:15" x14ac:dyDescent="0.15">
      <c r="A87" s="2" t="s">
        <v>114</v>
      </c>
      <c r="B87" s="2" t="s">
        <v>518</v>
      </c>
      <c r="C87" s="2" t="s">
        <v>519</v>
      </c>
      <c r="D87" s="2" t="s">
        <v>21</v>
      </c>
      <c r="E87" s="2" t="s">
        <v>112</v>
      </c>
      <c r="F87" s="2">
        <v>669</v>
      </c>
      <c r="G87" s="2" t="s">
        <v>113</v>
      </c>
      <c r="O87" s="5"/>
    </row>
    <row r="88" spans="1:15" x14ac:dyDescent="0.15">
      <c r="A88" s="2" t="s">
        <v>128</v>
      </c>
      <c r="B88" s="2" t="s">
        <v>125</v>
      </c>
      <c r="C88" s="2" t="s">
        <v>126</v>
      </c>
      <c r="D88" s="2" t="s">
        <v>127</v>
      </c>
      <c r="E88" s="2" t="s">
        <v>129</v>
      </c>
      <c r="F88" s="2">
        <v>577</v>
      </c>
      <c r="G88" s="4" t="s">
        <v>520</v>
      </c>
      <c r="O88" s="5"/>
    </row>
    <row r="89" spans="1:15" x14ac:dyDescent="0.15">
      <c r="A89" s="2" t="s">
        <v>147</v>
      </c>
      <c r="B89" s="2" t="s">
        <v>148</v>
      </c>
      <c r="C89" s="2" t="s">
        <v>146</v>
      </c>
      <c r="D89" s="2" t="s">
        <v>37</v>
      </c>
      <c r="E89" s="2" t="s">
        <v>149</v>
      </c>
      <c r="F89" s="2">
        <v>689</v>
      </c>
      <c r="G89" s="2" t="s">
        <v>145</v>
      </c>
      <c r="O89" s="5"/>
    </row>
    <row r="90" spans="1:15" x14ac:dyDescent="0.15">
      <c r="A90" s="2" t="s">
        <v>161</v>
      </c>
      <c r="B90" s="2" t="s">
        <v>163</v>
      </c>
      <c r="C90" s="2" t="s">
        <v>159</v>
      </c>
      <c r="D90" s="2" t="s">
        <v>160</v>
      </c>
      <c r="E90" s="2" t="s">
        <v>164</v>
      </c>
      <c r="F90" s="2">
        <v>786</v>
      </c>
      <c r="G90" s="4" t="s">
        <v>162</v>
      </c>
      <c r="O90" s="5"/>
    </row>
    <row r="91" spans="1:15" x14ac:dyDescent="0.15">
      <c r="A91" s="2" t="s">
        <v>166</v>
      </c>
      <c r="B91" s="2" t="s">
        <v>316</v>
      </c>
      <c r="C91" s="2" t="s">
        <v>317</v>
      </c>
      <c r="D91" s="2" t="s">
        <v>318</v>
      </c>
      <c r="E91" s="2" t="s">
        <v>319</v>
      </c>
      <c r="F91" s="2">
        <v>609</v>
      </c>
      <c r="G91" s="2" t="s">
        <v>315</v>
      </c>
      <c r="O91" s="5"/>
    </row>
    <row r="92" spans="1:15" x14ac:dyDescent="0.15">
      <c r="A92" s="2" t="s">
        <v>173</v>
      </c>
      <c r="B92" s="2" t="s">
        <v>171</v>
      </c>
      <c r="C92" s="2" t="s">
        <v>172</v>
      </c>
      <c r="D92" s="2" t="s">
        <v>34</v>
      </c>
      <c r="E92" s="2" t="s">
        <v>174</v>
      </c>
      <c r="F92" s="2">
        <v>618</v>
      </c>
      <c r="G92" s="2" t="s">
        <v>170</v>
      </c>
      <c r="O92" s="5"/>
    </row>
    <row r="93" spans="1:15" x14ac:dyDescent="0.15">
      <c r="A93" s="2" t="s">
        <v>17</v>
      </c>
      <c r="B93" s="2" t="s">
        <v>45</v>
      </c>
      <c r="C93" s="2" t="s">
        <v>46</v>
      </c>
      <c r="D93" s="2" t="s">
        <v>12</v>
      </c>
      <c r="E93" s="2" t="s">
        <v>222</v>
      </c>
      <c r="F93" s="2">
        <v>519</v>
      </c>
      <c r="G93" s="2" t="s">
        <v>124</v>
      </c>
    </row>
    <row r="94" spans="1:15" x14ac:dyDescent="0.15">
      <c r="A94" s="2" t="s">
        <v>178</v>
      </c>
      <c r="B94" s="2" t="s">
        <v>176</v>
      </c>
      <c r="C94" s="2" t="s">
        <v>177</v>
      </c>
      <c r="D94" s="2" t="s">
        <v>34</v>
      </c>
      <c r="E94" s="2" t="s">
        <v>179</v>
      </c>
      <c r="F94" s="2">
        <v>462</v>
      </c>
      <c r="G94" s="2" t="s">
        <v>175</v>
      </c>
      <c r="O94" s="5"/>
    </row>
    <row r="95" spans="1:15" x14ac:dyDescent="0.15">
      <c r="A95" s="2" t="s">
        <v>181</v>
      </c>
      <c r="B95" s="2" t="s">
        <v>182</v>
      </c>
      <c r="C95" s="2" t="s">
        <v>183</v>
      </c>
      <c r="D95" s="2" t="s">
        <v>184</v>
      </c>
      <c r="E95" s="2" t="s">
        <v>190</v>
      </c>
      <c r="F95" s="2">
        <v>510</v>
      </c>
      <c r="G95" s="2" t="s">
        <v>180</v>
      </c>
      <c r="O95" s="5"/>
    </row>
    <row r="96" spans="1:15" x14ac:dyDescent="0.15">
      <c r="A96" s="2" t="s">
        <v>193</v>
      </c>
      <c r="B96" s="2" t="s">
        <v>192</v>
      </c>
      <c r="C96" s="2" t="s">
        <v>199</v>
      </c>
      <c r="D96" s="2" t="s">
        <v>21</v>
      </c>
      <c r="E96" s="2" t="s">
        <v>194</v>
      </c>
      <c r="F96" s="2">
        <v>734</v>
      </c>
      <c r="G96" s="2" t="s">
        <v>191</v>
      </c>
      <c r="O96" s="5"/>
    </row>
    <row r="97" spans="1:15" x14ac:dyDescent="0.15">
      <c r="A97" s="2" t="s">
        <v>198</v>
      </c>
      <c r="B97" s="2" t="s">
        <v>196</v>
      </c>
      <c r="C97" s="2" t="s">
        <v>197</v>
      </c>
      <c r="D97" s="2" t="s">
        <v>77</v>
      </c>
      <c r="E97" s="3" t="s">
        <v>200</v>
      </c>
      <c r="F97" s="2">
        <v>591</v>
      </c>
      <c r="G97" s="2" t="s">
        <v>195</v>
      </c>
      <c r="O97" s="5"/>
    </row>
    <row r="98" spans="1:15" x14ac:dyDescent="0.15">
      <c r="A98" s="2" t="s">
        <v>202</v>
      </c>
      <c r="B98" s="2" t="s">
        <v>203</v>
      </c>
      <c r="C98" s="2" t="s">
        <v>204</v>
      </c>
      <c r="D98" s="2" t="s">
        <v>34</v>
      </c>
      <c r="E98" s="2" t="s">
        <v>209</v>
      </c>
      <c r="F98" s="2">
        <v>654</v>
      </c>
      <c r="G98" s="2" t="s">
        <v>201</v>
      </c>
      <c r="O98" s="5"/>
    </row>
    <row r="99" spans="1:15" x14ac:dyDescent="0.15">
      <c r="A99" s="2" t="s">
        <v>206</v>
      </c>
      <c r="B99" s="2" t="s">
        <v>207</v>
      </c>
      <c r="C99" s="2" t="s">
        <v>208</v>
      </c>
      <c r="D99" s="2" t="s">
        <v>62</v>
      </c>
      <c r="E99" s="2" t="s">
        <v>210</v>
      </c>
      <c r="F99" s="2">
        <v>524</v>
      </c>
      <c r="G99" s="2" t="s">
        <v>205</v>
      </c>
      <c r="O99" s="5"/>
    </row>
    <row r="100" spans="1:15" x14ac:dyDescent="0.15">
      <c r="A100" s="2" t="s">
        <v>228</v>
      </c>
      <c r="B100" s="2" t="s">
        <v>229</v>
      </c>
      <c r="C100" s="2" t="s">
        <v>521</v>
      </c>
      <c r="D100" s="2" t="s">
        <v>57</v>
      </c>
      <c r="E100" s="2" t="s">
        <v>230</v>
      </c>
      <c r="F100" s="2">
        <v>545</v>
      </c>
      <c r="G100" s="2" t="s">
        <v>227</v>
      </c>
      <c r="O100" s="5"/>
    </row>
    <row r="101" spans="1:15" x14ac:dyDescent="0.15">
      <c r="A101" s="2" t="s">
        <v>326</v>
      </c>
      <c r="B101" s="2" t="s">
        <v>325</v>
      </c>
      <c r="C101" s="2" t="s">
        <v>7</v>
      </c>
      <c r="D101" s="2" t="s">
        <v>34</v>
      </c>
      <c r="E101" s="2" t="s">
        <v>385</v>
      </c>
      <c r="F101" s="2">
        <v>669</v>
      </c>
      <c r="G101" s="2" t="s">
        <v>327</v>
      </c>
      <c r="O101" s="5"/>
    </row>
    <row r="102" spans="1:15" x14ac:dyDescent="0.15">
      <c r="A102" s="2" t="s">
        <v>380</v>
      </c>
      <c r="B102" s="2" t="s">
        <v>381</v>
      </c>
      <c r="C102" s="2" t="s">
        <v>382</v>
      </c>
      <c r="D102" s="2" t="s">
        <v>374</v>
      </c>
      <c r="E102" s="2" t="s">
        <v>384</v>
      </c>
      <c r="F102" s="2">
        <v>584</v>
      </c>
      <c r="G102" s="2" t="s">
        <v>383</v>
      </c>
      <c r="O102" s="5"/>
    </row>
    <row r="103" spans="1:15" x14ac:dyDescent="0.15">
      <c r="A103" s="2" t="s">
        <v>391</v>
      </c>
      <c r="B103" s="2" t="s">
        <v>392</v>
      </c>
      <c r="C103" s="2" t="s">
        <v>393</v>
      </c>
      <c r="D103" s="2" t="s">
        <v>374</v>
      </c>
      <c r="E103" s="2" t="s">
        <v>390</v>
      </c>
      <c r="F103" s="2">
        <v>638</v>
      </c>
      <c r="G103" s="2" t="s">
        <v>394</v>
      </c>
      <c r="O103" s="5"/>
    </row>
    <row r="104" spans="1:15" x14ac:dyDescent="0.15">
      <c r="A104" s="2" t="s">
        <v>18</v>
      </c>
      <c r="B104" s="2" t="s">
        <v>19</v>
      </c>
      <c r="C104" s="2" t="s">
        <v>20</v>
      </c>
      <c r="D104" s="2" t="s">
        <v>21</v>
      </c>
      <c r="E104" s="2" t="s">
        <v>52</v>
      </c>
      <c r="F104" s="2">
        <v>691</v>
      </c>
      <c r="G104" s="4" t="s">
        <v>512</v>
      </c>
    </row>
    <row r="105" spans="1:15" x14ac:dyDescent="0.15">
      <c r="A105" s="2" t="s">
        <v>413</v>
      </c>
      <c r="B105" s="2" t="s">
        <v>414</v>
      </c>
      <c r="C105" s="2" t="s">
        <v>415</v>
      </c>
      <c r="D105" s="2" t="s">
        <v>34</v>
      </c>
      <c r="E105" s="2" t="s">
        <v>416</v>
      </c>
      <c r="F105" s="2">
        <v>580</v>
      </c>
      <c r="G105" s="2" t="s">
        <v>412</v>
      </c>
      <c r="O105" s="5"/>
    </row>
    <row r="106" spans="1:15" x14ac:dyDescent="0.15">
      <c r="A106" s="2" t="s">
        <v>439</v>
      </c>
      <c r="B106" s="2" t="s">
        <v>441</v>
      </c>
      <c r="C106" s="2" t="s">
        <v>442</v>
      </c>
      <c r="D106" s="2" t="s">
        <v>62</v>
      </c>
      <c r="E106" s="2" t="s">
        <v>440</v>
      </c>
      <c r="F106" s="2">
        <v>645</v>
      </c>
      <c r="G106" s="2" t="s">
        <v>443</v>
      </c>
      <c r="O106" s="5"/>
    </row>
    <row r="107" spans="1:15" x14ac:dyDescent="0.15">
      <c r="A107" s="2" t="s">
        <v>459</v>
      </c>
      <c r="B107" s="2" t="s">
        <v>460</v>
      </c>
      <c r="C107" s="2" t="s">
        <v>461</v>
      </c>
      <c r="D107" s="2" t="s">
        <v>8</v>
      </c>
      <c r="E107" s="2" t="s">
        <v>463</v>
      </c>
      <c r="F107" s="2">
        <v>544</v>
      </c>
      <c r="G107" s="2" t="s">
        <v>462</v>
      </c>
      <c r="O107" s="5"/>
    </row>
    <row r="108" spans="1:15" x14ac:dyDescent="0.15">
      <c r="A108" s="2" t="s">
        <v>242</v>
      </c>
      <c r="B108" s="2" t="s">
        <v>269</v>
      </c>
      <c r="C108" s="2" t="s">
        <v>270</v>
      </c>
      <c r="D108" s="2" t="s">
        <v>271</v>
      </c>
      <c r="E108" s="2" t="s">
        <v>272</v>
      </c>
      <c r="F108" s="2">
        <v>781</v>
      </c>
      <c r="G108" s="2" t="s">
        <v>273</v>
      </c>
    </row>
    <row r="109" spans="1:15" x14ac:dyDescent="0.15">
      <c r="A109" s="2" t="s">
        <v>25</v>
      </c>
      <c r="B109" s="2" t="s">
        <v>513</v>
      </c>
      <c r="C109" s="2" t="s">
        <v>47</v>
      </c>
      <c r="D109" s="2" t="s">
        <v>34</v>
      </c>
      <c r="E109" s="2" t="s">
        <v>218</v>
      </c>
      <c r="F109" s="2">
        <v>351</v>
      </c>
      <c r="G109" s="4" t="s">
        <v>514</v>
      </c>
    </row>
    <row r="110" spans="1:15" x14ac:dyDescent="0.15">
      <c r="A110" s="2" t="s">
        <v>26</v>
      </c>
      <c r="B110" s="2" t="s">
        <v>278</v>
      </c>
      <c r="C110" s="2" t="s">
        <v>279</v>
      </c>
      <c r="D110" s="2" t="s">
        <v>251</v>
      </c>
      <c r="E110" s="2" t="s">
        <v>280</v>
      </c>
      <c r="F110" s="2">
        <v>716</v>
      </c>
      <c r="G110" s="4" t="s">
        <v>515</v>
      </c>
    </row>
    <row r="111" spans="1:15" x14ac:dyDescent="0.15">
      <c r="A111" s="2" t="s">
        <v>27</v>
      </c>
      <c r="B111" s="2" t="s">
        <v>49</v>
      </c>
      <c r="C111" s="2" t="s">
        <v>50</v>
      </c>
      <c r="D111" s="2" t="s">
        <v>34</v>
      </c>
      <c r="E111" s="2" t="s">
        <v>220</v>
      </c>
      <c r="F111" s="2">
        <v>441</v>
      </c>
      <c r="G111" s="4" t="s">
        <v>516</v>
      </c>
    </row>
    <row r="112" spans="1:15" x14ac:dyDescent="0.15">
      <c r="A112" s="2" t="s">
        <v>28</v>
      </c>
      <c r="B112" s="2" t="s">
        <v>55</v>
      </c>
      <c r="C112" s="2" t="s">
        <v>56</v>
      </c>
      <c r="D112" s="2" t="s">
        <v>57</v>
      </c>
      <c r="E112" s="2" t="s">
        <v>58</v>
      </c>
      <c r="F112" s="2">
        <v>477</v>
      </c>
      <c r="G112" s="2" t="s">
        <v>54</v>
      </c>
      <c r="O112" s="5"/>
    </row>
    <row r="113" spans="1:15" x14ac:dyDescent="0.15">
      <c r="A113" s="2" t="s">
        <v>79</v>
      </c>
      <c r="B113" s="2" t="s">
        <v>80</v>
      </c>
      <c r="C113" s="2" t="s">
        <v>517</v>
      </c>
      <c r="D113" s="2" t="s">
        <v>21</v>
      </c>
      <c r="E113" s="2" t="s">
        <v>82</v>
      </c>
      <c r="F113" s="2">
        <v>660</v>
      </c>
      <c r="G113" s="4" t="s">
        <v>81</v>
      </c>
      <c r="O113" s="5"/>
    </row>
  </sheetData>
  <autoFilter ref="A1:G113" xr:uid="{A1FFFDB9-4692-7740-B1AA-1F995ADCE88B}"/>
  <sortState xmlns:xlrd2="http://schemas.microsoft.com/office/spreadsheetml/2017/richdata2" ref="A2:O113">
    <sortCondition ref="A2:A113"/>
  </sortState>
  <phoneticPr fontId="4" type="noConversion"/>
  <hyperlinks>
    <hyperlink ref="G25" r:id="rId1" display="https://www.waymarking.com/waymarks/wm8J00_Colorado_Women_in_Criminal_Justice_Memorial_Lakewood_CO" xr:uid="{DE1770ED-786B-4AE2-9B42-0D9E59A0E6DB}"/>
    <hyperlink ref="G22" r:id="rId2" xr:uid="{6CD8EF03-D2D1-4900-BEDF-1EDC3737FB19}"/>
    <hyperlink ref="G27" r:id="rId3" xr:uid="{C1A53F3C-86FB-4B11-AE41-31DA02DEF747}"/>
    <hyperlink ref="G26" r:id="rId4" display="https://www.museumofwomenpilots.org/" xr:uid="{B9A3E617-25DF-4F78-86E5-D06D1CEA71CB}"/>
    <hyperlink ref="G28" r:id="rId5" xr:uid="{D24FA96C-F297-4470-843C-D2061CC9E255}"/>
    <hyperlink ref="G29" r:id="rId6" xr:uid="{818042BC-F03D-4717-ACE9-E5FE09373DF6}"/>
    <hyperlink ref="G30" r:id="rId7" xr:uid="{80CA498C-C0D5-4C18-B6F0-F379A15A09BD}"/>
    <hyperlink ref="G11" r:id="rId8" display="https://www.facebook.com/groups/343793369162470/about" xr:uid="{39A559A1-0440-4CD2-B8DA-D96FD8C7810E}"/>
    <hyperlink ref="G31" r:id="rId9" xr:uid="{2ACCED21-AAE3-459D-B40D-18CCCB64BF19}"/>
    <hyperlink ref="G13" r:id="rId10" xr:uid="{7D4E2FF8-6464-474A-8FE0-5282424A5DFE}"/>
    <hyperlink ref="G18" r:id="rId11" xr:uid="{48E09F99-0071-4F37-AD74-8068D5BFF4F8}"/>
    <hyperlink ref="G3" r:id="rId12" xr:uid="{03C47619-EC76-405F-8E8F-1D0C618D9ED2}"/>
    <hyperlink ref="G5" r:id="rId13" xr:uid="{15745CDA-8056-45AF-AC47-A383C1CE8439}"/>
    <hyperlink ref="G10" r:id="rId14" xr:uid="{507D4D6C-1DDB-4CAA-A5A4-432E059CDF0A}"/>
    <hyperlink ref="G64" r:id="rId15" display="https://humanrights.iowa.gov/icsw/mary-jane-coggeshall" xr:uid="{6EE4BDAC-185A-4AB4-8BF3-842A8EFEFC91}"/>
    <hyperlink ref="G66" r:id="rId16" display="https://eurekaspringshistoricalmuseum.org/2022/" xr:uid="{54C1A915-C10E-487F-A9DA-4B204503CE25}"/>
    <hyperlink ref="G43" r:id="rId17" xr:uid="{D82B56A5-7E0D-464D-8D5D-F41526643CB5}"/>
    <hyperlink ref="G74" r:id="rId18" display="https://www.waymarking.com/waymarks/WM10EC9_Women_Who_Served_Winfield_KS" xr:uid="{E680AFC7-E71B-41D6-B21E-2D81474BFD43}"/>
    <hyperlink ref="G75" r:id="rId19" display="https://www.hmdb.org/m.asp?m=45458" xr:uid="{A60E566E-76B7-45E2-B87B-C25D5B935414}"/>
    <hyperlink ref="G76" r:id="rId20" display="https://www.waymarking.com/waymarks/wm8BWK_Womens_War_Memorial_Veterans_Park_Broken_Arrow_Oklahoma" xr:uid="{E116B6A7-66C1-4A84-93A4-03CF1CD86DBC}"/>
    <hyperlink ref="G104" r:id="rId21" display="https://www.hmdb.org/m.asp?m=45230" xr:uid="{4E9C7CF3-BF1A-4956-8055-5128F58D48B0}"/>
    <hyperlink ref="G109" r:id="rId22" display="https://www.hmdb.org/m.asp?m=154024" xr:uid="{C9CCFA6D-FF44-45F6-B812-B9FB13DC4FE2}"/>
    <hyperlink ref="G110" r:id="rId23" display="https://www.waymarking.com/waymarks/wmC0YF_Carolyn_Duckett_Caylor_Calvert_City_Kentucky" xr:uid="{8A70CBD7-C184-47C6-A853-65113965AB76}"/>
    <hyperlink ref="G111" r:id="rId24" display="https://www.lubbockwomensclub.com/" xr:uid="{FCD2181A-909F-4150-A055-B64144F837B0}"/>
    <hyperlink ref="G113" r:id="rId25" xr:uid="{9C75F15F-1601-461D-B1A6-14AAE6E98EE5}"/>
    <hyperlink ref="G88" r:id="rId26" display="https://waymarking.com/waymarks/wmD0Q_The_Womens_Alliance" xr:uid="{2FA41CB6-873C-4A88-8833-655D7D44771F}"/>
    <hyperlink ref="G90" r:id="rId27" xr:uid="{BD411D4E-C3CF-4D62-B165-C849408ADC1E}"/>
    <hyperlink ref="G61" r:id="rId28" display="https://www.waymarking.com/waymarks/WMHKJ2_2011_Japan_Earthquake_Tsunami_Memorial_MSSU_Campus_Joplin_MO" xr:uid="{10BD6A38-9EAA-41D5-84BB-E172B63F47A3}"/>
    <hyperlink ref="G60" r:id="rId29" display="https://www.waymarking.com/waymarks/WM17CRE_Soroptomist_Pocket_Park_Rawlins_WY_USA" xr:uid="{50AB68E9-9BB0-494D-9215-06C44445F0E1}"/>
    <hyperlink ref="G52" r:id="rId30" xr:uid="{ADE1578D-20FA-47CC-9B8F-D860B2760AC9}"/>
    <hyperlink ref="G55" r:id="rId31" xr:uid="{832AF695-F895-4EE5-8F0D-58A3E8F33788}"/>
    <hyperlink ref="G56" r:id="rId32" display="https://usmmuseum.org/" xr:uid="{EF4A992F-DBD5-48D1-80BA-15BD9FA33E43}"/>
    <hyperlink ref="G36" r:id="rId33" display="https://civilrightstrail.com/attraction/rosa-parks-museum/" xr:uid="{D66EB357-8312-4108-8FE2-40D28AFCFC1F}"/>
    <hyperlink ref="G58" r:id="rId34" display="https://www.waymarking.com/waymarks/WMNPZ4_Soroptimist_Sundial_Carthage_Missouri" xr:uid="{5262DE57-6C19-4A7C-8BBC-5FC7464228A0}"/>
    <hyperlink ref="G59" r:id="rId35" display="https://soroptimistrockwall.org/" xr:uid="{7BFEB914-0CF6-436D-967C-9B080642D6C4}"/>
    <hyperlink ref="G62" r:id="rId36" display="https://www.soroptimistgp.org/?_sm_nck=1" xr:uid="{EE5C616E-7457-4B83-B339-F4025337B8EE}"/>
    <hyperlink ref="G32" r:id="rId37" display="https://www.knittedknockers.org/donations/" xr:uid="{2F830215-FE82-4B3A-88AE-4DB4B4CD263B}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2315A-4207-4B80-BD10-2C00906F36F6}">
  <dimension ref="A2:O38"/>
  <sheetViews>
    <sheetView zoomScale="110" workbookViewId="0">
      <selection activeCell="D4" sqref="D4"/>
    </sheetView>
  </sheetViews>
  <sheetFormatPr baseColWidth="10" defaultColWidth="9" defaultRowHeight="16" x14ac:dyDescent="0.2"/>
  <cols>
    <col min="2" max="2" width="11.6640625" bestFit="1" customWidth="1"/>
  </cols>
  <sheetData>
    <row r="2" spans="2:15" x14ac:dyDescent="0.2">
      <c r="B2" s="15" t="s">
        <v>543</v>
      </c>
      <c r="C2" s="15" t="s">
        <v>534</v>
      </c>
      <c r="D2" s="15" t="s">
        <v>557</v>
      </c>
      <c r="E2" s="15" t="s">
        <v>534</v>
      </c>
      <c r="F2" s="15" t="s">
        <v>535</v>
      </c>
      <c r="G2" s="15" t="s">
        <v>534</v>
      </c>
      <c r="H2" s="15" t="s">
        <v>536</v>
      </c>
      <c r="I2" s="15" t="s">
        <v>534</v>
      </c>
      <c r="J2" s="15" t="s">
        <v>537</v>
      </c>
      <c r="K2" s="15" t="s">
        <v>534</v>
      </c>
      <c r="L2" s="15" t="s">
        <v>538</v>
      </c>
      <c r="M2" s="15" t="s">
        <v>534</v>
      </c>
      <c r="N2" s="15" t="s">
        <v>539</v>
      </c>
      <c r="O2" s="15" t="s">
        <v>534</v>
      </c>
    </row>
    <row r="3" spans="2:15" x14ac:dyDescent="0.2">
      <c r="B3" s="16" t="s">
        <v>501</v>
      </c>
      <c r="C3" s="17">
        <f>IFERROR(VLOOKUP(B3, Bonuses!$A$2:$F$113,6,FALSE), "")</f>
        <v>1230</v>
      </c>
      <c r="D3" s="12" t="s">
        <v>380</v>
      </c>
      <c r="E3" s="17">
        <f>IFERROR(VLOOKUP(D3, Bonuses!$A$2:$F$113,6,FALSE), "")</f>
        <v>584</v>
      </c>
      <c r="F3" s="12"/>
      <c r="G3" s="17" t="str">
        <f>IFERROR(VLOOKUP(F3, Bonuses!$A$2:$F$113,6,FALSE), "")</f>
        <v/>
      </c>
      <c r="H3" s="12"/>
      <c r="I3" s="17" t="str">
        <f>IFERROR(VLOOKUP(H3, Bonuses!$A$2:$F$113,6,FALSE), "")</f>
        <v/>
      </c>
      <c r="J3" s="12"/>
      <c r="K3" s="17" t="str">
        <f>IFERROR(VLOOKUP(J3, Bonuses!$A$2:$F$113,6,FALSE), "")</f>
        <v/>
      </c>
      <c r="L3" s="12"/>
      <c r="M3" s="17" t="str">
        <f>IFERROR(VLOOKUP(L3, Bonuses!$A$2:$F$113,6,FALSE), "")</f>
        <v/>
      </c>
      <c r="N3" s="12"/>
      <c r="O3" s="17" t="str">
        <f>IFERROR(VLOOKUP(N3, Bonuses!$A$2:$F$113,6,FALSE), "")</f>
        <v/>
      </c>
    </row>
    <row r="4" spans="2:15" x14ac:dyDescent="0.2">
      <c r="B4" s="16" t="s">
        <v>351</v>
      </c>
      <c r="C4" s="17">
        <f>IFERROR(VLOOKUP(B4, Bonuses!$A$2:$F$113,6,FALSE), "")</f>
        <v>415</v>
      </c>
      <c r="D4" s="12"/>
      <c r="E4" s="17" t="str">
        <f>IFERROR(VLOOKUP(D4, Bonuses!$A$2:$F$113,6,FALSE), "")</f>
        <v/>
      </c>
      <c r="F4" s="12"/>
      <c r="G4" s="17" t="str">
        <f>IFERROR(VLOOKUP(F4, Bonuses!$A$2:$F$113,6,FALSE), "")</f>
        <v/>
      </c>
      <c r="H4" s="12"/>
      <c r="I4" s="17" t="str">
        <f>IFERROR(VLOOKUP(H4, Bonuses!$A$2:$F$113,6,FALSE), "")</f>
        <v/>
      </c>
      <c r="J4" s="12"/>
      <c r="K4" s="17" t="str">
        <f>IFERROR(VLOOKUP(J4, Bonuses!$A$2:$F$113,6,FALSE), "")</f>
        <v/>
      </c>
      <c r="L4" s="12"/>
      <c r="M4" s="17" t="str">
        <f>IFERROR(VLOOKUP(L4, Bonuses!$A$2:$F$113,6,FALSE), "")</f>
        <v/>
      </c>
      <c r="N4" s="12"/>
      <c r="O4" s="17" t="str">
        <f>IFERROR(VLOOKUP(N4, Bonuses!$A$2:$F$113,6,FALSE), "")</f>
        <v/>
      </c>
    </row>
    <row r="5" spans="2:15" x14ac:dyDescent="0.2">
      <c r="B5" s="16" t="s">
        <v>69</v>
      </c>
      <c r="C5" s="17">
        <f>IFERROR(VLOOKUP(B5, Bonuses!$A$2:$F$113,6,FALSE), "")</f>
        <v>540</v>
      </c>
      <c r="D5" s="12"/>
      <c r="E5" s="17" t="str">
        <f>IFERROR(VLOOKUP(D5, Bonuses!$A$2:$F$113,6,FALSE), "")</f>
        <v/>
      </c>
      <c r="F5" s="12"/>
      <c r="G5" s="17" t="str">
        <f>IFERROR(VLOOKUP(F5, Bonuses!$A$2:$F$113,6,FALSE), "")</f>
        <v/>
      </c>
      <c r="H5" s="12"/>
      <c r="I5" s="17" t="str">
        <f>IFERROR(VLOOKUP(H5, Bonuses!$A$2:$F$113,6,FALSE), "")</f>
        <v/>
      </c>
      <c r="J5" s="12"/>
      <c r="K5" s="17" t="str">
        <f>IFERROR(VLOOKUP(J5, Bonuses!$A$2:$F$113,6,FALSE), "")</f>
        <v/>
      </c>
      <c r="L5" s="12"/>
      <c r="M5" s="17" t="str">
        <f>IFERROR(VLOOKUP(L5, Bonuses!$A$2:$F$113,6,FALSE), "")</f>
        <v/>
      </c>
      <c r="N5" s="12"/>
      <c r="O5" s="17" t="str">
        <f>IFERROR(VLOOKUP(N5, Bonuses!$A$2:$F$113,6,FALSE), "")</f>
        <v/>
      </c>
    </row>
    <row r="6" spans="2:15" x14ac:dyDescent="0.2">
      <c r="B6" s="16" t="s">
        <v>545</v>
      </c>
      <c r="C6" s="17">
        <f>IFERROR(VLOOKUP(B6, Bonuses!$A$2:$F$113,6,FALSE), "")</f>
        <v>5000</v>
      </c>
      <c r="D6" s="12"/>
      <c r="E6" s="17" t="str">
        <f>IFERROR(VLOOKUP(D6, Bonuses!$A$2:$F$113,6,FALSE), "")</f>
        <v/>
      </c>
      <c r="F6" s="12"/>
      <c r="G6" s="17" t="str">
        <f>IFERROR(VLOOKUP(F6, Bonuses!$A$2:$F$113,6,FALSE), "")</f>
        <v/>
      </c>
      <c r="H6" s="12"/>
      <c r="I6" s="17" t="str">
        <f>IFERROR(VLOOKUP(H6, Bonuses!$A$2:$F$113,6,FALSE), "")</f>
        <v/>
      </c>
      <c r="J6" s="12"/>
      <c r="K6" s="17" t="str">
        <f>IFERROR(VLOOKUP(J6, Bonuses!$A$2:$F$113,6,FALSE), "")</f>
        <v/>
      </c>
      <c r="L6" s="12"/>
      <c r="M6" s="17" t="str">
        <f>IFERROR(VLOOKUP(L6, Bonuses!$A$2:$F$113,6,FALSE), "")</f>
        <v/>
      </c>
      <c r="N6" s="12"/>
      <c r="O6" s="17" t="str">
        <f>IFERROR(VLOOKUP(N6, Bonuses!$A$2:$F$113,6,FALSE), "")</f>
        <v/>
      </c>
    </row>
    <row r="7" spans="2:15" x14ac:dyDescent="0.2">
      <c r="B7" s="16" t="s">
        <v>243</v>
      </c>
      <c r="C7" s="17">
        <f>IFERROR(VLOOKUP(B7, Bonuses!$A$2:$F$113,6,FALSE), "")</f>
        <v>572</v>
      </c>
      <c r="D7" s="12"/>
      <c r="E7" s="17" t="str">
        <f>IFERROR(VLOOKUP(D7, Bonuses!$A$2:$F$113,6,FALSE), "")</f>
        <v/>
      </c>
      <c r="F7" s="12"/>
      <c r="G7" s="17" t="str">
        <f>IFERROR(VLOOKUP(F7, Bonuses!$A$2:$F$113,6,FALSE), "")</f>
        <v/>
      </c>
      <c r="H7" s="12"/>
      <c r="I7" s="17" t="str">
        <f>IFERROR(VLOOKUP(H7, Bonuses!$A$2:$F$113,6,FALSE), "")</f>
        <v/>
      </c>
      <c r="J7" s="12"/>
      <c r="K7" s="17" t="str">
        <f>IFERROR(VLOOKUP(J7, Bonuses!$A$2:$F$113,6,FALSE), "")</f>
        <v/>
      </c>
      <c r="L7" s="12"/>
      <c r="M7" s="17" t="str">
        <f>IFERROR(VLOOKUP(L7, Bonuses!$A$2:$F$113,6,FALSE), "")</f>
        <v/>
      </c>
      <c r="N7" s="12"/>
      <c r="O7" s="17" t="str">
        <f>IFERROR(VLOOKUP(N7, Bonuses!$A$2:$F$113,6,FALSE), "")</f>
        <v/>
      </c>
    </row>
    <row r="8" spans="2:15" x14ac:dyDescent="0.2">
      <c r="B8" s="16" t="s">
        <v>15</v>
      </c>
      <c r="C8" s="17">
        <f>IFERROR(VLOOKUP(B8, Bonuses!$A$2:$F$113,6,FALSE), "")</f>
        <v>354</v>
      </c>
      <c r="D8" s="12"/>
      <c r="E8" s="17" t="str">
        <f>IFERROR(VLOOKUP(D8, Bonuses!$A$2:$F$113,6,FALSE), "")</f>
        <v/>
      </c>
      <c r="F8" s="12"/>
      <c r="G8" s="17" t="str">
        <f>IFERROR(VLOOKUP(F8, Bonuses!$A$2:$F$113,6,FALSE), "")</f>
        <v/>
      </c>
      <c r="H8" s="12"/>
      <c r="I8" s="17" t="str">
        <f>IFERROR(VLOOKUP(H8, Bonuses!$A$2:$F$113,6,FALSE), "")</f>
        <v/>
      </c>
      <c r="J8" s="12"/>
      <c r="K8" s="17" t="str">
        <f>IFERROR(VLOOKUP(J8, Bonuses!$A$2:$F$113,6,FALSE), "")</f>
        <v/>
      </c>
      <c r="L8" s="12"/>
      <c r="M8" s="17" t="str">
        <f>IFERROR(VLOOKUP(L8, Bonuses!$A$2:$F$113,6,FALSE), "")</f>
        <v/>
      </c>
      <c r="N8" s="12"/>
      <c r="O8" s="17" t="str">
        <f>IFERROR(VLOOKUP(N8, Bonuses!$A$2:$F$113,6,FALSE), "")</f>
        <v/>
      </c>
    </row>
    <row r="9" spans="2:15" x14ac:dyDescent="0.2">
      <c r="B9" s="16" t="s">
        <v>408</v>
      </c>
      <c r="C9" s="17">
        <f>IFERROR(VLOOKUP(B9, Bonuses!$A$2:$F$113,6,FALSE), "")</f>
        <v>522</v>
      </c>
      <c r="D9" s="12"/>
      <c r="E9" s="17" t="str">
        <f>IFERROR(VLOOKUP(D9, Bonuses!$A$2:$F$113,6,FALSE), "")</f>
        <v/>
      </c>
      <c r="F9" s="12"/>
      <c r="G9" s="17" t="str">
        <f>IFERROR(VLOOKUP(F9, Bonuses!$A$2:$F$113,6,FALSE), "")</f>
        <v/>
      </c>
      <c r="H9" s="12"/>
      <c r="I9" s="17" t="str">
        <f>IFERROR(VLOOKUP(H9, Bonuses!$A$2:$F$113,6,FALSE), "")</f>
        <v/>
      </c>
      <c r="J9" s="12"/>
      <c r="K9" s="17" t="str">
        <f>IFERROR(VLOOKUP(J9, Bonuses!$A$2:$F$113,6,FALSE), "")</f>
        <v/>
      </c>
      <c r="L9" s="12"/>
      <c r="M9" s="17" t="str">
        <f>IFERROR(VLOOKUP(L9, Bonuses!$A$2:$F$113,6,FALSE), "")</f>
        <v/>
      </c>
      <c r="N9" s="12"/>
      <c r="O9" s="17" t="str">
        <f>IFERROR(VLOOKUP(N9, Bonuses!$A$2:$F$113,6,FALSE), "")</f>
        <v/>
      </c>
    </row>
    <row r="10" spans="2:15" x14ac:dyDescent="0.2">
      <c r="B10" s="16" t="s">
        <v>551</v>
      </c>
      <c r="C10" s="17">
        <f>IFERROR(VLOOKUP(B10, Bonuses!$A$2:$F$113,6,FALSE), "")</f>
        <v>0</v>
      </c>
      <c r="D10" s="12"/>
      <c r="E10" s="17" t="str">
        <f>IFERROR(VLOOKUP(D10, Bonuses!$A$2:$F$113,6,FALSE), "")</f>
        <v/>
      </c>
      <c r="F10" s="12"/>
      <c r="G10" s="17" t="str">
        <f>IFERROR(VLOOKUP(F10, Bonuses!$A$2:$F$113,6,FALSE), "")</f>
        <v/>
      </c>
      <c r="H10" s="12"/>
      <c r="I10" s="17" t="str">
        <f>IFERROR(VLOOKUP(H10, Bonuses!$A$2:$F$113,6,FALSE), "")</f>
        <v/>
      </c>
      <c r="J10" s="12"/>
      <c r="K10" s="17" t="str">
        <f>IFERROR(VLOOKUP(J10, Bonuses!$A$2:$F$113,6,FALSE), "")</f>
        <v/>
      </c>
      <c r="L10" s="12"/>
      <c r="M10" s="17" t="str">
        <f>IFERROR(VLOOKUP(L10, Bonuses!$A$2:$F$113,6,FALSE), "")</f>
        <v/>
      </c>
      <c r="N10" s="12"/>
      <c r="O10" s="17" t="str">
        <f>IFERROR(VLOOKUP(N10, Bonuses!$A$2:$F$113,6,FALSE), "")</f>
        <v/>
      </c>
    </row>
    <row r="11" spans="2:15" x14ac:dyDescent="0.2">
      <c r="B11" s="16" t="s">
        <v>31</v>
      </c>
      <c r="C11" s="17">
        <f>IFERROR(VLOOKUP(B11, Bonuses!$A$2:$F$113,6,FALSE), "")</f>
        <v>667</v>
      </c>
      <c r="D11" s="12"/>
      <c r="E11" s="17" t="str">
        <f>IFERROR(VLOOKUP(D11, Bonuses!$A$2:$F$113,6,FALSE), "")</f>
        <v/>
      </c>
      <c r="F11" s="12"/>
      <c r="G11" s="17" t="str">
        <f>IFERROR(VLOOKUP(F11, Bonuses!$A$2:$F$113,6,FALSE), "")</f>
        <v/>
      </c>
      <c r="H11" s="12"/>
      <c r="I11" s="17" t="str">
        <f>IFERROR(VLOOKUP(H11, Bonuses!$A$2:$F$113,6,FALSE), "")</f>
        <v/>
      </c>
      <c r="J11" s="12"/>
      <c r="K11" s="17" t="str">
        <f>IFERROR(VLOOKUP(J11, Bonuses!$A$2:$F$113,6,FALSE), "")</f>
        <v/>
      </c>
      <c r="L11" s="12"/>
      <c r="M11" s="17" t="str">
        <f>IFERROR(VLOOKUP(L11, Bonuses!$A$2:$F$113,6,FALSE), "")</f>
        <v/>
      </c>
      <c r="N11" s="12"/>
      <c r="O11" s="17" t="str">
        <f>IFERROR(VLOOKUP(N11, Bonuses!$A$2:$F$113,6,FALSE), "")</f>
        <v/>
      </c>
    </row>
    <row r="12" spans="2:15" x14ac:dyDescent="0.2">
      <c r="B12" s="16" t="s">
        <v>343</v>
      </c>
      <c r="C12" s="17">
        <f>IFERROR(VLOOKUP(B12, Bonuses!$A$2:$F$113,6,FALSE), "")</f>
        <v>569</v>
      </c>
      <c r="D12" s="12"/>
      <c r="E12" s="17" t="str">
        <f>IFERROR(VLOOKUP(D12, Bonuses!$A$2:$F$113,6,FALSE), "")</f>
        <v/>
      </c>
      <c r="F12" s="12"/>
      <c r="G12" s="17" t="str">
        <f>IFERROR(VLOOKUP(F12, Bonuses!$A$2:$F$113,6,FALSE), "")</f>
        <v/>
      </c>
      <c r="H12" s="12"/>
      <c r="I12" s="17" t="str">
        <f>IFERROR(VLOOKUP(H12, Bonuses!$A$2:$F$113,6,FALSE), "")</f>
        <v/>
      </c>
      <c r="J12" s="12"/>
      <c r="K12" s="17" t="str">
        <f>IFERROR(VLOOKUP(J12, Bonuses!$A$2:$F$113,6,FALSE), "")</f>
        <v/>
      </c>
      <c r="L12" s="12"/>
      <c r="M12" s="17" t="str">
        <f>IFERROR(VLOOKUP(L12, Bonuses!$A$2:$F$113,6,FALSE), "")</f>
        <v/>
      </c>
      <c r="N12" s="12"/>
      <c r="O12" s="17" t="str">
        <f>IFERROR(VLOOKUP(N12, Bonuses!$A$2:$F$113,6,FALSE), "")</f>
        <v/>
      </c>
    </row>
    <row r="13" spans="2:15" x14ac:dyDescent="0.2">
      <c r="B13" s="16" t="s">
        <v>542</v>
      </c>
      <c r="C13" s="17">
        <f>IFERROR(VLOOKUP(B13, Bonuses!$A$2:$F$113,6,FALSE), "")</f>
        <v>5000</v>
      </c>
      <c r="D13" s="12"/>
      <c r="E13" s="17" t="str">
        <f>IFERROR(VLOOKUP(D13, Bonuses!$A$2:$F$113,6,FALSE), "")</f>
        <v/>
      </c>
      <c r="F13" s="12"/>
      <c r="G13" s="17" t="str">
        <f>IFERROR(VLOOKUP(F13, Bonuses!$A$2:$F$113,6,FALSE), "")</f>
        <v/>
      </c>
      <c r="H13" s="12"/>
      <c r="I13" s="17" t="str">
        <f>IFERROR(VLOOKUP(H13, Bonuses!$A$2:$F$113,6,FALSE), "")</f>
        <v/>
      </c>
      <c r="J13" s="12"/>
      <c r="K13" s="17" t="str">
        <f>IFERROR(VLOOKUP(J13, Bonuses!$A$2:$F$113,6,FALSE), "")</f>
        <v/>
      </c>
      <c r="L13" s="12"/>
      <c r="M13" s="17" t="str">
        <f>IFERROR(VLOOKUP(L13, Bonuses!$A$2:$F$113,6,FALSE), "")</f>
        <v/>
      </c>
      <c r="N13" s="12"/>
      <c r="O13" s="17" t="str">
        <f>IFERROR(VLOOKUP(N13, Bonuses!$A$2:$F$113,6,FALSE), "")</f>
        <v/>
      </c>
    </row>
    <row r="14" spans="2:15" x14ac:dyDescent="0.2">
      <c r="B14" s="16" t="s">
        <v>546</v>
      </c>
      <c r="C14" s="17">
        <f>IFERROR(VLOOKUP(B14, Bonuses!$A$2:$F$113,6,FALSE), "")</f>
        <v>10000</v>
      </c>
      <c r="D14" s="12"/>
      <c r="E14" s="17" t="str">
        <f>IFERROR(VLOOKUP(D14, Bonuses!$A$2:$F$113,6,FALSE), "")</f>
        <v/>
      </c>
      <c r="F14" s="12"/>
      <c r="G14" s="17" t="str">
        <f>IFERROR(VLOOKUP(F14, Bonuses!$A$2:$F$113,6,FALSE), "")</f>
        <v/>
      </c>
      <c r="H14" s="12"/>
      <c r="I14" s="17" t="str">
        <f>IFERROR(VLOOKUP(H14, Bonuses!$A$2:$F$113,6,FALSE), "")</f>
        <v/>
      </c>
      <c r="J14" s="12"/>
      <c r="K14" s="17" t="str">
        <f>IFERROR(VLOOKUP(J14, Bonuses!$A$2:$F$113,6,FALSE), "")</f>
        <v/>
      </c>
      <c r="L14" s="12"/>
      <c r="M14" s="17" t="str">
        <f>IFERROR(VLOOKUP(L14, Bonuses!$A$2:$F$113,6,FALSE), "")</f>
        <v/>
      </c>
      <c r="N14" s="12"/>
      <c r="O14" s="17" t="str">
        <f>IFERROR(VLOOKUP(N14, Bonuses!$A$2:$F$113,6,FALSE), "")</f>
        <v/>
      </c>
    </row>
    <row r="15" spans="2:15" x14ac:dyDescent="0.2">
      <c r="B15" s="16" t="s">
        <v>544</v>
      </c>
      <c r="C15" s="17">
        <f>IFERROR(VLOOKUP(B15, Bonuses!$A$2:$F$113,6,FALSE), "")</f>
        <v>10000</v>
      </c>
      <c r="D15" s="12"/>
      <c r="E15" s="17" t="str">
        <f>IFERROR(VLOOKUP(D15, Bonuses!$A$2:$F$113,6,FALSE), "")</f>
        <v/>
      </c>
      <c r="F15" s="12"/>
      <c r="G15" s="17" t="str">
        <f>IFERROR(VLOOKUP(F15, Bonuses!$A$2:$F$113,6,FALSE), "")</f>
        <v/>
      </c>
      <c r="H15" s="12"/>
      <c r="I15" s="17" t="str">
        <f>IFERROR(VLOOKUP(H15, Bonuses!$A$2:$F$113,6,FALSE), "")</f>
        <v/>
      </c>
      <c r="J15" s="12"/>
      <c r="K15" s="17" t="str">
        <f>IFERROR(VLOOKUP(J15, Bonuses!$A$2:$F$113,6,FALSE), "")</f>
        <v/>
      </c>
      <c r="L15" s="12"/>
      <c r="M15" s="17" t="str">
        <f>IFERROR(VLOOKUP(L15, Bonuses!$A$2:$F$113,6,FALSE), "")</f>
        <v/>
      </c>
      <c r="N15" s="12"/>
      <c r="O15" s="17" t="str">
        <f>IFERROR(VLOOKUP(N15, Bonuses!$A$2:$F$113,6,FALSE), "")</f>
        <v/>
      </c>
    </row>
    <row r="16" spans="2:15" x14ac:dyDescent="0.2">
      <c r="B16" s="16"/>
      <c r="C16" s="17" t="str">
        <f>IFERROR(VLOOKUP(B16, Bonuses!$A$2:$F$113,6,FALSE), "")</f>
        <v/>
      </c>
      <c r="D16" s="12"/>
      <c r="E16" s="17" t="str">
        <f>IFERROR(VLOOKUP(D16, Bonuses!$A$2:$F$113,6,FALSE), "")</f>
        <v/>
      </c>
      <c r="F16" s="12"/>
      <c r="G16" s="17" t="str">
        <f>IFERROR(VLOOKUP(F16, Bonuses!$A$2:$F$113,6,FALSE), "")</f>
        <v/>
      </c>
      <c r="H16" s="12"/>
      <c r="I16" s="17" t="str">
        <f>IFERROR(VLOOKUP(H16, Bonuses!$A$2:$F$113,6,FALSE), "")</f>
        <v/>
      </c>
      <c r="J16" s="12"/>
      <c r="K16" s="17" t="str">
        <f>IFERROR(VLOOKUP(J16, Bonuses!$A$2:$F$113,6,FALSE), "")</f>
        <v/>
      </c>
      <c r="L16" s="12"/>
      <c r="M16" s="17" t="str">
        <f>IFERROR(VLOOKUP(L16, Bonuses!$A$2:$F$113,6,FALSE), "")</f>
        <v/>
      </c>
      <c r="N16" s="12"/>
      <c r="O16" s="17" t="str">
        <f>IFERROR(VLOOKUP(N16, Bonuses!$A$2:$F$113,6,FALSE), "")</f>
        <v/>
      </c>
    </row>
    <row r="17" spans="2:15" x14ac:dyDescent="0.2">
      <c r="B17" s="16"/>
      <c r="C17" s="17" t="str">
        <f>IFERROR(VLOOKUP(B17, Bonuses!$A$2:$F$113,6,FALSE), "")</f>
        <v/>
      </c>
      <c r="D17" s="12"/>
      <c r="E17" s="17" t="str">
        <f>IFERROR(VLOOKUP(D17, Bonuses!$A$2:$F$113,6,FALSE), "")</f>
        <v/>
      </c>
      <c r="F17" s="12"/>
      <c r="G17" s="17" t="str">
        <f>IFERROR(VLOOKUP(F17, Bonuses!$A$2:$F$113,6,FALSE), "")</f>
        <v/>
      </c>
      <c r="H17" s="12"/>
      <c r="I17" s="17" t="str">
        <f>IFERROR(VLOOKUP(H17, Bonuses!$A$2:$F$113,6,FALSE), "")</f>
        <v/>
      </c>
      <c r="J17" s="12"/>
      <c r="K17" s="17" t="str">
        <f>IFERROR(VLOOKUP(J17, Bonuses!$A$2:$F$113,6,FALSE), "")</f>
        <v/>
      </c>
      <c r="L17" s="12"/>
      <c r="M17" s="17" t="str">
        <f>IFERROR(VLOOKUP(L17, Bonuses!$A$2:$F$113,6,FALSE), "")</f>
        <v/>
      </c>
      <c r="N17" s="12"/>
      <c r="O17" s="17" t="str">
        <f>IFERROR(VLOOKUP(N17, Bonuses!$A$2:$F$113,6,FALSE), "")</f>
        <v/>
      </c>
    </row>
    <row r="18" spans="2:15" x14ac:dyDescent="0.2">
      <c r="B18" s="16"/>
      <c r="C18" s="17" t="str">
        <f>IFERROR(VLOOKUP(B18, Bonuses!$A$2:$F$113,6,FALSE), "")</f>
        <v/>
      </c>
      <c r="D18" s="12"/>
      <c r="E18" s="17" t="str">
        <f>IFERROR(VLOOKUP(D18, Bonuses!$A$2:$F$113,6,FALSE), "")</f>
        <v/>
      </c>
      <c r="F18" s="12"/>
      <c r="G18" s="17" t="str">
        <f>IFERROR(VLOOKUP(F18, Bonuses!$A$2:$F$113,6,FALSE), "")</f>
        <v/>
      </c>
      <c r="H18" s="12"/>
      <c r="I18" s="17" t="str">
        <f>IFERROR(VLOOKUP(H18, Bonuses!$A$2:$F$113,6,FALSE), "")</f>
        <v/>
      </c>
      <c r="J18" s="12"/>
      <c r="K18" s="17" t="str">
        <f>IFERROR(VLOOKUP(J18, Bonuses!$A$2:$F$113,6,FALSE), "")</f>
        <v/>
      </c>
      <c r="L18" s="12"/>
      <c r="M18" s="17" t="str">
        <f>IFERROR(VLOOKUP(L18, Bonuses!$A$2:$F$113,6,FALSE), "")</f>
        <v/>
      </c>
      <c r="N18" s="12"/>
      <c r="O18" s="17" t="str">
        <f>IFERROR(VLOOKUP(N18, Bonuses!$A$2:$F$113,6,FALSE), "")</f>
        <v/>
      </c>
    </row>
    <row r="19" spans="2:15" x14ac:dyDescent="0.2">
      <c r="B19" s="16"/>
      <c r="C19" s="17" t="str">
        <f>IFERROR(VLOOKUP(B19, Bonuses!$A$2:$F$113,6,FALSE), "")</f>
        <v/>
      </c>
      <c r="D19" s="12"/>
      <c r="E19" s="17" t="str">
        <f>IFERROR(VLOOKUP(D19, Bonuses!$A$2:$F$113,6,FALSE), "")</f>
        <v/>
      </c>
      <c r="F19" s="12"/>
      <c r="G19" s="17" t="str">
        <f>IFERROR(VLOOKUP(F19, Bonuses!$A$2:$F$113,6,FALSE), "")</f>
        <v/>
      </c>
      <c r="H19" s="12"/>
      <c r="I19" s="17" t="str">
        <f>IFERROR(VLOOKUP(H19, Bonuses!$A$2:$F$113,6,FALSE), "")</f>
        <v/>
      </c>
      <c r="J19" s="12"/>
      <c r="K19" s="17" t="str">
        <f>IFERROR(VLOOKUP(J19, Bonuses!$A$2:$F$113,6,FALSE), "")</f>
        <v/>
      </c>
      <c r="L19" s="12"/>
      <c r="M19" s="17" t="str">
        <f>IFERROR(VLOOKUP(L19, Bonuses!$A$2:$F$113,6,FALSE), "")</f>
        <v/>
      </c>
      <c r="N19" s="12"/>
      <c r="O19" s="17" t="str">
        <f>IFERROR(VLOOKUP(N19, Bonuses!$A$2:$F$113,6,FALSE), "")</f>
        <v/>
      </c>
    </row>
    <row r="20" spans="2:15" x14ac:dyDescent="0.2">
      <c r="B20" s="16"/>
      <c r="C20" s="17" t="str">
        <f>IFERROR(VLOOKUP(B20, Bonuses!$A$2:$F$113,6,FALSE), "")</f>
        <v/>
      </c>
      <c r="D20" s="12"/>
      <c r="E20" s="17" t="str">
        <f>IFERROR(VLOOKUP(D20, Bonuses!$A$2:$F$113,6,FALSE), "")</f>
        <v/>
      </c>
      <c r="F20" s="12"/>
      <c r="G20" s="17" t="str">
        <f>IFERROR(VLOOKUP(F20, Bonuses!$A$2:$F$113,6,FALSE), "")</f>
        <v/>
      </c>
      <c r="H20" s="12"/>
      <c r="I20" s="17" t="str">
        <f>IFERROR(VLOOKUP(H20, Bonuses!$A$2:$F$113,6,FALSE), "")</f>
        <v/>
      </c>
      <c r="J20" s="12"/>
      <c r="K20" s="17" t="str">
        <f>IFERROR(VLOOKUP(J20, Bonuses!$A$2:$F$113,6,FALSE), "")</f>
        <v/>
      </c>
      <c r="L20" s="12"/>
      <c r="M20" s="17" t="str">
        <f>IFERROR(VLOOKUP(L20, Bonuses!$A$2:$F$113,6,FALSE), "")</f>
        <v/>
      </c>
      <c r="N20" s="12"/>
      <c r="O20" s="17" t="str">
        <f>IFERROR(VLOOKUP(N20, Bonuses!$A$2:$F$113,6,FALSE), "")</f>
        <v/>
      </c>
    </row>
    <row r="21" spans="2:15" x14ac:dyDescent="0.2">
      <c r="B21" s="16"/>
      <c r="C21" s="17" t="str">
        <f>IFERROR(VLOOKUP(B21, Bonuses!$A$2:$F$113,6,FALSE), "")</f>
        <v/>
      </c>
      <c r="D21" s="12"/>
      <c r="E21" s="17" t="str">
        <f>IFERROR(VLOOKUP(D21, Bonuses!$A$2:$F$113,6,FALSE), "")</f>
        <v/>
      </c>
      <c r="F21" s="12"/>
      <c r="G21" s="17" t="str">
        <f>IFERROR(VLOOKUP(F21, Bonuses!$A$2:$F$113,6,FALSE), "")</f>
        <v/>
      </c>
      <c r="H21" s="12"/>
      <c r="I21" s="17" t="str">
        <f>IFERROR(VLOOKUP(H21, Bonuses!$A$2:$F$113,6,FALSE), "")</f>
        <v/>
      </c>
      <c r="J21" s="12"/>
      <c r="K21" s="17" t="str">
        <f>IFERROR(VLOOKUP(J21, Bonuses!$A$2:$F$113,6,FALSE), "")</f>
        <v/>
      </c>
      <c r="L21" s="12"/>
      <c r="M21" s="17" t="str">
        <f>IFERROR(VLOOKUP(L21, Bonuses!$A$2:$F$113,6,FALSE), "")</f>
        <v/>
      </c>
      <c r="N21" s="12"/>
      <c r="O21" s="17" t="str">
        <f>IFERROR(VLOOKUP(N21, Bonuses!$A$2:$F$113,6,FALSE), "")</f>
        <v/>
      </c>
    </row>
    <row r="22" spans="2:15" x14ac:dyDescent="0.2">
      <c r="B22" s="16"/>
      <c r="C22" s="17" t="str">
        <f>IFERROR(VLOOKUP(B22, Bonuses!$A$2:$F$113,6,FALSE), "")</f>
        <v/>
      </c>
      <c r="D22" s="12"/>
      <c r="E22" s="17" t="str">
        <f>IFERROR(VLOOKUP(D22, Bonuses!$A$2:$F$113,6,FALSE), "")</f>
        <v/>
      </c>
      <c r="F22" s="12"/>
      <c r="G22" s="17" t="str">
        <f>IFERROR(VLOOKUP(F22, Bonuses!$A$2:$F$113,6,FALSE), "")</f>
        <v/>
      </c>
      <c r="H22" s="12"/>
      <c r="I22" s="17" t="str">
        <f>IFERROR(VLOOKUP(H22, Bonuses!$A$2:$F$113,6,FALSE), "")</f>
        <v/>
      </c>
      <c r="J22" s="12"/>
      <c r="K22" s="17" t="str">
        <f>IFERROR(VLOOKUP(J22, Bonuses!$A$2:$F$113,6,FALSE), "")</f>
        <v/>
      </c>
      <c r="L22" s="12"/>
      <c r="M22" s="17" t="str">
        <f>IFERROR(VLOOKUP(L22, Bonuses!$A$2:$F$113,6,FALSE), "")</f>
        <v/>
      </c>
      <c r="N22" s="12"/>
      <c r="O22" s="17" t="str">
        <f>IFERROR(VLOOKUP(N22, Bonuses!$A$2:$F$113,6,FALSE), "")</f>
        <v/>
      </c>
    </row>
    <row r="23" spans="2:15" x14ac:dyDescent="0.2">
      <c r="B23" s="16"/>
      <c r="C23" s="17" t="str">
        <f>IFERROR(VLOOKUP(B23, Bonuses!$A$2:$F$113,6,FALSE), "")</f>
        <v/>
      </c>
      <c r="D23" s="12"/>
      <c r="E23" s="17" t="str">
        <f>IFERROR(VLOOKUP(D23, Bonuses!$A$2:$F$113,6,FALSE), "")</f>
        <v/>
      </c>
      <c r="F23" s="12"/>
      <c r="G23" s="17" t="str">
        <f>IFERROR(VLOOKUP(F23, Bonuses!$A$2:$F$113,6,FALSE), "")</f>
        <v/>
      </c>
      <c r="H23" s="12"/>
      <c r="I23" s="17" t="str">
        <f>IFERROR(VLOOKUP(H23, Bonuses!$A$2:$F$113,6,FALSE), "")</f>
        <v/>
      </c>
      <c r="J23" s="12"/>
      <c r="K23" s="17" t="str">
        <f>IFERROR(VLOOKUP(J23, Bonuses!$A$2:$F$113,6,FALSE), "")</f>
        <v/>
      </c>
      <c r="L23" s="12"/>
      <c r="M23" s="17" t="str">
        <f>IFERROR(VLOOKUP(L23, Bonuses!$A$2:$F$113,6,FALSE), "")</f>
        <v/>
      </c>
      <c r="N23" s="12"/>
      <c r="O23" s="17" t="str">
        <f>IFERROR(VLOOKUP(N23, Bonuses!$A$2:$F$113,6,FALSE), "")</f>
        <v/>
      </c>
    </row>
    <row r="24" spans="2:15" x14ac:dyDescent="0.2">
      <c r="B24" s="16"/>
      <c r="C24" s="17" t="str">
        <f>IFERROR(VLOOKUP(B24, Bonuses!$A$2:$F$113,6,FALSE), "")</f>
        <v/>
      </c>
      <c r="D24" s="12"/>
      <c r="E24" s="17" t="str">
        <f>IFERROR(VLOOKUP(D24, Bonuses!$A$2:$F$113,6,FALSE), "")</f>
        <v/>
      </c>
      <c r="F24" s="12"/>
      <c r="G24" s="17" t="str">
        <f>IFERROR(VLOOKUP(F24, Bonuses!$A$2:$F$113,6,FALSE), "")</f>
        <v/>
      </c>
      <c r="H24" s="12"/>
      <c r="I24" s="17" t="str">
        <f>IFERROR(VLOOKUP(H24, Bonuses!$A$2:$F$113,6,FALSE), "")</f>
        <v/>
      </c>
      <c r="J24" s="12"/>
      <c r="K24" s="17" t="str">
        <f>IFERROR(VLOOKUP(J24, Bonuses!$A$2:$F$113,6,FALSE), "")</f>
        <v/>
      </c>
      <c r="L24" s="12"/>
      <c r="M24" s="17" t="str">
        <f>IFERROR(VLOOKUP(L24, Bonuses!$A$2:$F$113,6,FALSE), "")</f>
        <v/>
      </c>
      <c r="N24" s="12"/>
      <c r="O24" s="17" t="str">
        <f>IFERROR(VLOOKUP(N24, Bonuses!$A$2:$F$113,6,FALSE), "")</f>
        <v/>
      </c>
    </row>
    <row r="25" spans="2:15" x14ac:dyDescent="0.2">
      <c r="B25" s="16"/>
      <c r="C25" s="17" t="str">
        <f>IFERROR(VLOOKUP(B25, Bonuses!$A$2:$F$113,6,FALSE), "")</f>
        <v/>
      </c>
      <c r="D25" s="12"/>
      <c r="E25" s="17" t="str">
        <f>IFERROR(VLOOKUP(D25, Bonuses!$A$2:$F$113,6,FALSE), "")</f>
        <v/>
      </c>
      <c r="F25" s="12"/>
      <c r="G25" s="17" t="str">
        <f>IFERROR(VLOOKUP(F25, Bonuses!$A$2:$F$113,6,FALSE), "")</f>
        <v/>
      </c>
      <c r="H25" s="12"/>
      <c r="I25" s="17" t="str">
        <f>IFERROR(VLOOKUP(H25, Bonuses!$A$2:$F$113,6,FALSE), "")</f>
        <v/>
      </c>
      <c r="J25" s="12"/>
      <c r="K25" s="17" t="str">
        <f>IFERROR(VLOOKUP(J25, Bonuses!$A$2:$F$113,6,FALSE), "")</f>
        <v/>
      </c>
      <c r="L25" s="12"/>
      <c r="M25" s="17" t="str">
        <f>IFERROR(VLOOKUP(L25, Bonuses!$A$2:$F$113,6,FALSE), "")</f>
        <v/>
      </c>
      <c r="N25" s="12"/>
      <c r="O25" s="17" t="str">
        <f>IFERROR(VLOOKUP(N25, Bonuses!$A$2:$F$113,6,FALSE), "")</f>
        <v/>
      </c>
    </row>
    <row r="26" spans="2:15" x14ac:dyDescent="0.2">
      <c r="B26" s="16"/>
      <c r="C26" s="17" t="str">
        <f>IFERROR(VLOOKUP(B26, Bonuses!$A$2:$F$113,6,FALSE), "")</f>
        <v/>
      </c>
      <c r="D26" s="12"/>
      <c r="E26" s="17" t="str">
        <f>IFERROR(VLOOKUP(D26, Bonuses!$A$2:$F$113,6,FALSE), "")</f>
        <v/>
      </c>
      <c r="F26" s="12"/>
      <c r="G26" s="17" t="str">
        <f>IFERROR(VLOOKUP(F26, Bonuses!$A$2:$F$113,6,FALSE), "")</f>
        <v/>
      </c>
      <c r="H26" s="12"/>
      <c r="I26" s="17" t="str">
        <f>IFERROR(VLOOKUP(H26, Bonuses!$A$2:$F$113,6,FALSE), "")</f>
        <v/>
      </c>
      <c r="J26" s="12"/>
      <c r="K26" s="17" t="str">
        <f>IFERROR(VLOOKUP(J26, Bonuses!$A$2:$F$113,6,FALSE), "")</f>
        <v/>
      </c>
      <c r="L26" s="12"/>
      <c r="M26" s="17" t="str">
        <f>IFERROR(VLOOKUP(L26, Bonuses!$A$2:$F$113,6,FALSE), "")</f>
        <v/>
      </c>
      <c r="N26" s="12"/>
      <c r="O26" s="17" t="str">
        <f>IFERROR(VLOOKUP(N26, Bonuses!$A$2:$F$113,6,FALSE), "")</f>
        <v/>
      </c>
    </row>
    <row r="27" spans="2:15" x14ac:dyDescent="0.2">
      <c r="B27" s="16"/>
      <c r="C27" s="17" t="str">
        <f>IFERROR(VLOOKUP(B27, Bonuses!$A$2:$F$113,6,FALSE), "")</f>
        <v/>
      </c>
      <c r="D27" s="12"/>
      <c r="E27" s="17" t="str">
        <f>IFERROR(VLOOKUP(D27, Bonuses!$A$2:$F$113,6,FALSE), "")</f>
        <v/>
      </c>
      <c r="F27" s="12"/>
      <c r="G27" s="17" t="str">
        <f>IFERROR(VLOOKUP(F27, Bonuses!$A$2:$F$113,6,FALSE), "")</f>
        <v/>
      </c>
      <c r="H27" s="12"/>
      <c r="I27" s="17" t="str">
        <f>IFERROR(VLOOKUP(H27, Bonuses!$A$2:$F$113,6,FALSE), "")</f>
        <v/>
      </c>
      <c r="J27" s="12"/>
      <c r="K27" s="17" t="str">
        <f>IFERROR(VLOOKUP(J27, Bonuses!$A$2:$F$113,6,FALSE), "")</f>
        <v/>
      </c>
      <c r="L27" s="12"/>
      <c r="M27" s="17" t="str">
        <f>IFERROR(VLOOKUP(L27, Bonuses!$A$2:$F$113,6,FALSE), "")</f>
        <v/>
      </c>
      <c r="N27" s="12"/>
      <c r="O27" s="17" t="str">
        <f>IFERROR(VLOOKUP(N27, Bonuses!$A$2:$F$113,6,FALSE), "")</f>
        <v/>
      </c>
    </row>
    <row r="28" spans="2:15" x14ac:dyDescent="0.2">
      <c r="B28" s="16"/>
      <c r="C28" s="17" t="str">
        <f>IFERROR(VLOOKUP(B28, Bonuses!$A$2:$F$113,6,FALSE), "")</f>
        <v/>
      </c>
      <c r="D28" s="12"/>
      <c r="E28" s="17" t="str">
        <f>IFERROR(VLOOKUP(D28, Bonuses!$A$2:$F$113,6,FALSE), "")</f>
        <v/>
      </c>
      <c r="F28" s="12"/>
      <c r="G28" s="17" t="str">
        <f>IFERROR(VLOOKUP(F28, Bonuses!$A$2:$F$113,6,FALSE), "")</f>
        <v/>
      </c>
      <c r="H28" s="12"/>
      <c r="I28" s="17" t="str">
        <f>IFERROR(VLOOKUP(H28, Bonuses!$A$2:$F$113,6,FALSE), "")</f>
        <v/>
      </c>
      <c r="J28" s="12"/>
      <c r="K28" s="17" t="str">
        <f>IFERROR(VLOOKUP(J28, Bonuses!$A$2:$F$113,6,FALSE), "")</f>
        <v/>
      </c>
      <c r="L28" s="12"/>
      <c r="M28" s="17" t="str">
        <f>IFERROR(VLOOKUP(L28, Bonuses!$A$2:$F$113,6,FALSE), "")</f>
        <v/>
      </c>
      <c r="N28" s="12"/>
      <c r="O28" s="17" t="str">
        <f>IFERROR(VLOOKUP(N28, Bonuses!$A$2:$F$113,6,FALSE), "")</f>
        <v/>
      </c>
    </row>
    <row r="29" spans="2:15" x14ac:dyDescent="0.2">
      <c r="B29" s="16"/>
      <c r="C29" s="17" t="str">
        <f>IFERROR(VLOOKUP(B29, Bonuses!$A$2:$F$113,6,FALSE), "")</f>
        <v/>
      </c>
      <c r="D29" s="12"/>
      <c r="E29" s="17" t="str">
        <f>IFERROR(VLOOKUP(D29, Bonuses!$A$2:$F$113,6,FALSE), "")</f>
        <v/>
      </c>
      <c r="F29" s="12"/>
      <c r="G29" s="17" t="str">
        <f>IFERROR(VLOOKUP(F29, Bonuses!$A$2:$F$113,6,FALSE), "")</f>
        <v/>
      </c>
      <c r="H29" s="12"/>
      <c r="I29" s="17" t="str">
        <f>IFERROR(VLOOKUP(H29, Bonuses!$A$2:$F$113,6,FALSE), "")</f>
        <v/>
      </c>
      <c r="J29" s="12"/>
      <c r="K29" s="17" t="str">
        <f>IFERROR(VLOOKUP(J29, Bonuses!$A$2:$F$113,6,FALSE), "")</f>
        <v/>
      </c>
      <c r="L29" s="12"/>
      <c r="M29" s="17" t="str">
        <f>IFERROR(VLOOKUP(L29, Bonuses!$A$2:$F$113,6,FALSE), "")</f>
        <v/>
      </c>
      <c r="N29" s="12"/>
      <c r="O29" s="17" t="str">
        <f>IFERROR(VLOOKUP(N29, Bonuses!$A$2:$F$113,6,FALSE), "")</f>
        <v/>
      </c>
    </row>
    <row r="30" spans="2:15" x14ac:dyDescent="0.2">
      <c r="B30" s="16"/>
      <c r="C30" s="17" t="str">
        <f>IFERROR(VLOOKUP(B30, Bonuses!$A$2:$F$113,6,FALSE), "")</f>
        <v/>
      </c>
      <c r="D30" s="12"/>
      <c r="E30" s="17" t="str">
        <f>IFERROR(VLOOKUP(D30, Bonuses!$A$2:$F$113,6,FALSE), "")</f>
        <v/>
      </c>
      <c r="F30" s="12"/>
      <c r="G30" s="17" t="str">
        <f>IFERROR(VLOOKUP(F30, Bonuses!$A$2:$F$113,6,FALSE), "")</f>
        <v/>
      </c>
      <c r="H30" s="12"/>
      <c r="I30" s="17" t="str">
        <f>IFERROR(VLOOKUP(H30, Bonuses!$A$2:$F$113,6,FALSE), "")</f>
        <v/>
      </c>
      <c r="J30" s="12"/>
      <c r="K30" s="17" t="str">
        <f>IFERROR(VLOOKUP(J30, Bonuses!$A$2:$F$113,6,FALSE), "")</f>
        <v/>
      </c>
      <c r="L30" s="12"/>
      <c r="M30" s="17" t="str">
        <f>IFERROR(VLOOKUP(L30, Bonuses!$A$2:$F$113,6,FALSE), "")</f>
        <v/>
      </c>
      <c r="N30" s="12"/>
      <c r="O30" s="17" t="str">
        <f>IFERROR(VLOOKUP(N30, Bonuses!$A$2:$F$113,6,FALSE), "")</f>
        <v/>
      </c>
    </row>
    <row r="31" spans="2:15" x14ac:dyDescent="0.2">
      <c r="B31" s="16"/>
      <c r="C31" s="17" t="str">
        <f>IFERROR(VLOOKUP(B31, Bonuses!$A$2:$F$113,6,FALSE), "")</f>
        <v/>
      </c>
      <c r="D31" s="12"/>
      <c r="E31" s="17" t="str">
        <f>IFERROR(VLOOKUP(D31, Bonuses!$A$2:$F$113,6,FALSE), "")</f>
        <v/>
      </c>
      <c r="F31" s="12"/>
      <c r="G31" s="17" t="str">
        <f>IFERROR(VLOOKUP(F31, Bonuses!$A$2:$F$113,6,FALSE), "")</f>
        <v/>
      </c>
      <c r="H31" s="12"/>
      <c r="I31" s="17" t="str">
        <f>IFERROR(VLOOKUP(H31, Bonuses!$A$2:$F$113,6,FALSE), "")</f>
        <v/>
      </c>
      <c r="J31" s="12"/>
      <c r="K31" s="17" t="str">
        <f>IFERROR(VLOOKUP(J31, Bonuses!$A$2:$F$113,6,FALSE), "")</f>
        <v/>
      </c>
      <c r="L31" s="12"/>
      <c r="M31" s="17" t="str">
        <f>IFERROR(VLOOKUP(L31, Bonuses!$A$2:$F$113,6,FALSE), "")</f>
        <v/>
      </c>
      <c r="N31" s="12"/>
      <c r="O31" s="17" t="str">
        <f>IFERROR(VLOOKUP(N31, Bonuses!$A$2:$F$113,6,FALSE), "")</f>
        <v/>
      </c>
    </row>
    <row r="32" spans="2:15" x14ac:dyDescent="0.2">
      <c r="B32" s="16"/>
      <c r="C32" s="17" t="str">
        <f>IFERROR(VLOOKUP(B32, Bonuses!$A$2:$F$113,6,FALSE), "")</f>
        <v/>
      </c>
      <c r="D32" s="12"/>
      <c r="E32" s="17" t="str">
        <f>IFERROR(VLOOKUP(D32, Bonuses!$A$2:$F$113,6,FALSE), "")</f>
        <v/>
      </c>
      <c r="F32" s="12"/>
      <c r="G32" s="17" t="str">
        <f>IFERROR(VLOOKUP(F32, Bonuses!$A$2:$F$113,6,FALSE), "")</f>
        <v/>
      </c>
      <c r="H32" s="12"/>
      <c r="I32" s="17" t="str">
        <f>IFERROR(VLOOKUP(H32, Bonuses!$A$2:$F$113,6,FALSE), "")</f>
        <v/>
      </c>
      <c r="J32" s="12"/>
      <c r="K32" s="17" t="str">
        <f>IFERROR(VLOOKUP(J32, Bonuses!$A$2:$F$113,6,FALSE), "")</f>
        <v/>
      </c>
      <c r="L32" s="12"/>
      <c r="M32" s="17" t="str">
        <f>IFERROR(VLOOKUP(L32, Bonuses!$A$2:$F$113,6,FALSE), "")</f>
        <v/>
      </c>
      <c r="N32" s="12"/>
      <c r="O32" s="17" t="str">
        <f>IFERROR(VLOOKUP(N32, Bonuses!$A$2:$F$113,6,FALSE), "")</f>
        <v/>
      </c>
    </row>
    <row r="33" spans="1:15" x14ac:dyDescent="0.2">
      <c r="B33" s="18"/>
      <c r="C33" s="17" t="str">
        <f>IFERROR(VLOOKUP(B33, Bonuses!$A$2:$F$113,6,FALSE), "")</f>
        <v/>
      </c>
      <c r="D33" s="13"/>
      <c r="E33" s="17" t="str">
        <f>IFERROR(VLOOKUP(D33, Bonuses!$A$2:$F$113,6,FALSE), "")</f>
        <v/>
      </c>
      <c r="F33" s="13"/>
      <c r="G33" s="17" t="str">
        <f>IFERROR(VLOOKUP(F33, Bonuses!$A$2:$F$113,6,FALSE), "")</f>
        <v/>
      </c>
      <c r="H33" s="13"/>
      <c r="I33" s="17" t="str">
        <f>IFERROR(VLOOKUP(H33, Bonuses!$A$2:$F$113,6,FALSE), "")</f>
        <v/>
      </c>
      <c r="J33" s="13"/>
      <c r="K33" s="17" t="str">
        <f>IFERROR(VLOOKUP(J33, Bonuses!$A$2:$F$113,6,FALSE), "")</f>
        <v/>
      </c>
      <c r="L33" s="13"/>
      <c r="M33" s="17" t="str">
        <f>IFERROR(VLOOKUP(L33, Bonuses!$A$2:$F$113,6,FALSE), "")</f>
        <v/>
      </c>
      <c r="N33" s="13"/>
      <c r="O33" s="17" t="str">
        <f>IFERROR(VLOOKUP(N33, Bonuses!$A$2:$F$113,6,FALSE), "")</f>
        <v/>
      </c>
    </row>
    <row r="34" spans="1:15" s="21" customFormat="1" x14ac:dyDescent="0.2">
      <c r="A34" s="24" t="s">
        <v>556</v>
      </c>
      <c r="B34" s="24"/>
      <c r="C34" s="19">
        <f>SUM(C3:C33)</f>
        <v>34869</v>
      </c>
      <c r="D34" s="14"/>
      <c r="E34" s="19">
        <f>SUM(E3:E33)</f>
        <v>584</v>
      </c>
      <c r="F34" s="20"/>
      <c r="G34" s="19">
        <f>SUM(G3:G33)</f>
        <v>0</v>
      </c>
      <c r="H34" s="19"/>
      <c r="I34" s="19">
        <f t="shared" ref="I34:O34" si="0">SUM(I3:I33)</f>
        <v>0</v>
      </c>
      <c r="J34" s="19"/>
      <c r="K34" s="19">
        <f t="shared" si="0"/>
        <v>0</v>
      </c>
      <c r="L34" s="19"/>
      <c r="M34" s="19">
        <f t="shared" si="0"/>
        <v>0</v>
      </c>
      <c r="N34" s="19"/>
      <c r="O34" s="19">
        <f t="shared" si="0"/>
        <v>0</v>
      </c>
    </row>
    <row r="36" spans="1:15" x14ac:dyDescent="0.2">
      <c r="C36" s="22"/>
    </row>
    <row r="38" spans="1:15" x14ac:dyDescent="0.2">
      <c r="C38" s="23"/>
      <c r="E38" s="23"/>
    </row>
  </sheetData>
  <sheetProtection algorithmName="SHA-512" hashValue="eDhfM0XYfITxMxEeOmLcB+zapBf93C8XQFIzicWCPTANy9xZJO1TmiTv6edb47qoT5ZDr8nUMvBA162zF+i22g==" saltValue="x+ATDtE+Ke/79/352hEKiA==" spinCount="100000" sheet="1" objects="1" scenarios="1"/>
  <mergeCells count="1">
    <mergeCell ref="A34:B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Bonuses</vt:lpstr>
      <vt:lpstr>Routes</vt:lpstr>
      <vt:lpstr>Bonuses!Print_Area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2023-07-09T18:50:17Z</cp:lastPrinted>
  <dcterms:created xsi:type="dcterms:W3CDTF">2023-03-06T13:44:25Z</dcterms:created>
  <dcterms:modified xsi:type="dcterms:W3CDTF">2023-10-02T12:28:07Z</dcterms:modified>
</cp:coreProperties>
</file>